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4650" windowWidth="9435" windowHeight="5490" activeTab="0"/>
  </bookViews>
  <sheets>
    <sheet name="HUMKOLNI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<sst xmlns="http://schemas.openxmlformats.org/spreadsheetml/2006/main" count="13" uniqueCount="11">
  <si>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Kilometr</t>
  </si>
  <si>
    <t>Hektometr</t>
  </si>
  <si>
    <t>Odległość</t>
  </si>
  <si>
    <t>m</t>
  </si>
  <si>
    <t>m2</t>
  </si>
  <si>
    <t>Długość</t>
  </si>
  <si>
    <t>Średnia dług.</t>
  </si>
  <si>
    <t>Powierzchnia</t>
  </si>
  <si>
    <t>TABELA POWIERZCHNI POSZERZEŃ</t>
  </si>
  <si>
    <t>Zał. Nr 8</t>
  </si>
  <si>
    <t>Podbudowa z krusz. nat. z dodatkiem 35% krusz. łamanego. grub. 20 cm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</si>
</sst>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"/>
    <numFmt numFmtId="170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0" fontId="10" fillId="0" borderId="0" xfId="0" applyNumberFormat="1" applyFont="1" applyAlignment="1">
      <alignment horizontal="center"/>
    </xf>
    <xf numFmtId="170" fontId="9" fillId="0" borderId="13" xfId="0" applyNumberFormat="1" applyFont="1" applyBorder="1" applyAlignment="1">
      <alignment horizontal="center"/>
    </xf>
    <xf numFmtId="170" fontId="9" fillId="0" borderId="15" xfId="0" applyNumberFormat="1" applyFont="1" applyBorder="1" applyAlignment="1">
      <alignment horizontal="center"/>
    </xf>
    <xf numFmtId="170" fontId="9" fillId="0" borderId="12" xfId="0" applyNumberFormat="1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showGridLines="0" tabSelected="1" zoomScale="160" zoomScaleNormal="160" zoomScalePageLayoutView="0" workbookViewId="0" topLeftCell="A1">
      <selection activeCell="B9" sqref="B9"/>
    </sheetView>
  </sheetViews>
  <sheetFormatPr defaultColWidth="9.140625" defaultRowHeight="12.75"/>
  <cols>
    <col min="1" max="1" width="8.28125" style="8" customWidth="1"/>
    <col min="2" max="2" width="9.140625" style="8" customWidth="1"/>
    <col min="3" max="3" width="10.57421875" style="8" customWidth="1"/>
    <col min="4" max="4" width="14.8515625" style="8" customWidth="1"/>
    <col min="5" max="5" width="14.421875" style="8" customWidth="1"/>
    <col min="6" max="6" width="19.57421875" style="8" customWidth="1"/>
    <col min="7" max="16384" width="9.140625" style="8" customWidth="1"/>
  </cols>
  <sheetData>
    <row r="1" spans="1:7" s="5" customFormat="1" ht="21.75" customHeight="1">
      <c r="A1" s="18"/>
      <c r="B1" s="22" t="s">
        <v>8</v>
      </c>
      <c r="C1" s="18"/>
      <c r="D1" s="21"/>
      <c r="G1" s="20" t="s">
        <v>9</v>
      </c>
    </row>
    <row r="2" spans="1:7" s="5" customFormat="1" ht="18.75" customHeight="1">
      <c r="A2" s="40" t="s">
        <v>10</v>
      </c>
      <c r="B2" s="40"/>
      <c r="C2" s="40"/>
      <c r="D2" s="40"/>
      <c r="E2" s="40"/>
      <c r="F2" s="40"/>
      <c r="G2" s="40"/>
    </row>
    <row r="3" spans="1:7" s="5" customFormat="1" ht="9.75" customHeight="1">
      <c r="A3" s="18"/>
      <c r="B3" s="22"/>
      <c r="C3" s="18"/>
      <c r="D3" s="14"/>
      <c r="G3" s="20"/>
    </row>
    <row r="4" spans="1:6" ht="12.75">
      <c r="A4" s="6"/>
      <c r="B4" s="7"/>
      <c r="C4" s="17"/>
      <c r="D4" s="16"/>
      <c r="E4" s="15"/>
      <c r="F4" s="19"/>
    </row>
    <row r="5" spans="1:6" s="11" customFormat="1" ht="11.25">
      <c r="A5" s="1" t="s">
        <v>0</v>
      </c>
      <c r="B5" s="9" t="s">
        <v>1</v>
      </c>
      <c r="C5" s="1" t="s">
        <v>5</v>
      </c>
      <c r="D5" s="1" t="s">
        <v>6</v>
      </c>
      <c r="E5" s="10" t="s">
        <v>2</v>
      </c>
      <c r="F5" s="10" t="s">
        <v>7</v>
      </c>
    </row>
    <row r="6" spans="1:6" s="11" customFormat="1" ht="11.25">
      <c r="A6" s="12"/>
      <c r="B6" s="13"/>
      <c r="C6" s="2" t="s">
        <v>3</v>
      </c>
      <c r="D6" s="2" t="s">
        <v>3</v>
      </c>
      <c r="E6" s="2" t="s">
        <v>3</v>
      </c>
      <c r="F6" s="2" t="s">
        <v>4</v>
      </c>
    </row>
    <row r="7" spans="1:6" ht="12.75">
      <c r="A7" s="24"/>
      <c r="B7" s="24"/>
      <c r="C7" s="6"/>
      <c r="D7" s="3"/>
      <c r="E7" s="3"/>
      <c r="F7" s="3"/>
    </row>
    <row r="8" spans="1:6" ht="12.75">
      <c r="A8" s="28">
        <v>2</v>
      </c>
      <c r="B8" s="28">
        <v>523.5</v>
      </c>
      <c r="C8" s="29">
        <v>0.6</v>
      </c>
      <c r="D8" s="27"/>
      <c r="E8" s="38"/>
      <c r="F8" s="36"/>
    </row>
    <row r="9" spans="1:6" ht="12.75">
      <c r="A9" s="25"/>
      <c r="B9" s="25"/>
      <c r="C9" s="26"/>
      <c r="D9" s="29">
        <f>(C10+C8)/2</f>
        <v>0.44999999999999996</v>
      </c>
      <c r="E9" s="37">
        <f>(A10*1000+B10-A8*1000-B8)</f>
        <v>30.5</v>
      </c>
      <c r="F9" s="37">
        <f>D9*E9</f>
        <v>13.724999999999998</v>
      </c>
    </row>
    <row r="10" spans="1:6" ht="12.75">
      <c r="A10" s="30">
        <v>2</v>
      </c>
      <c r="B10" s="30">
        <v>554</v>
      </c>
      <c r="C10" s="31">
        <v>0.3</v>
      </c>
      <c r="D10" s="27"/>
      <c r="E10" s="38"/>
      <c r="F10" s="39"/>
    </row>
    <row r="11" spans="1:6" ht="12.75">
      <c r="A11" s="25"/>
      <c r="B11" s="25"/>
      <c r="C11" s="26"/>
      <c r="D11" s="32">
        <f>(C12+C10)/2</f>
        <v>0.4</v>
      </c>
      <c r="E11" s="37">
        <f>(A12*1000+B12-A10*1000-B10)</f>
        <v>45</v>
      </c>
      <c r="F11" s="37">
        <f>D11*E11</f>
        <v>18</v>
      </c>
    </row>
    <row r="12" spans="1:6" ht="12.75">
      <c r="A12" s="28">
        <v>2</v>
      </c>
      <c r="B12" s="28">
        <v>599</v>
      </c>
      <c r="C12" s="29">
        <v>0.5</v>
      </c>
      <c r="D12" s="27"/>
      <c r="E12" s="38"/>
      <c r="F12" s="39"/>
    </row>
    <row r="13" spans="1:6" ht="12.75">
      <c r="A13" s="25"/>
      <c r="B13" s="25"/>
      <c r="C13" s="26"/>
      <c r="D13" s="32">
        <f>(C14+C12)/2</f>
        <v>0.9</v>
      </c>
      <c r="E13" s="37">
        <f>(A14*1000+B14-A12*1000-B12)</f>
        <v>50</v>
      </c>
      <c r="F13" s="37">
        <f>D13*E13</f>
        <v>45</v>
      </c>
    </row>
    <row r="14" spans="1:6" ht="12.75">
      <c r="A14" s="28">
        <v>2</v>
      </c>
      <c r="B14" s="28">
        <v>649</v>
      </c>
      <c r="C14" s="29">
        <v>1.3</v>
      </c>
      <c r="D14" s="27"/>
      <c r="E14" s="38"/>
      <c r="F14" s="36"/>
    </row>
    <row r="15" spans="1:6" ht="12.75">
      <c r="A15" s="30"/>
      <c r="B15" s="30"/>
      <c r="C15" s="31"/>
      <c r="D15" s="29">
        <f>(C16+C14)/2</f>
        <v>1.9</v>
      </c>
      <c r="E15" s="37">
        <f>(A16*1000+B16-A14*1000-B14)</f>
        <v>51</v>
      </c>
      <c r="F15" s="37">
        <f>D15*E15</f>
        <v>96.89999999999999</v>
      </c>
    </row>
    <row r="16" spans="1:6" ht="12.75">
      <c r="A16" s="28">
        <v>2</v>
      </c>
      <c r="B16" s="28">
        <v>700</v>
      </c>
      <c r="C16" s="29">
        <v>2.5</v>
      </c>
      <c r="D16" s="27"/>
      <c r="E16" s="38"/>
      <c r="F16" s="36"/>
    </row>
    <row r="17" spans="1:6" ht="12.75">
      <c r="A17" s="25"/>
      <c r="B17" s="25"/>
      <c r="C17" s="26"/>
      <c r="D17" s="29">
        <f>(C18+C16)/2</f>
        <v>2.2</v>
      </c>
      <c r="E17" s="37">
        <f>(A18*1000+B18-A16*1000-B16)</f>
        <v>73</v>
      </c>
      <c r="F17" s="37">
        <f>D17*E17</f>
        <v>160.60000000000002</v>
      </c>
    </row>
    <row r="18" spans="1:6" ht="12.75">
      <c r="A18" s="28">
        <v>2</v>
      </c>
      <c r="B18" s="28">
        <v>773</v>
      </c>
      <c r="C18" s="29">
        <v>1.9</v>
      </c>
      <c r="D18" s="27"/>
      <c r="E18" s="38"/>
      <c r="F18" s="36"/>
    </row>
    <row r="19" spans="1:6" ht="12.75">
      <c r="A19" s="25"/>
      <c r="B19" s="25"/>
      <c r="C19" s="26"/>
      <c r="D19" s="29">
        <f>(C20+C18)/2</f>
        <v>1.5</v>
      </c>
      <c r="E19" s="37">
        <f>(A20*1000+B20-A18*1000-B18)</f>
        <v>52.5</v>
      </c>
      <c r="F19" s="37">
        <f>D19*E19</f>
        <v>78.75</v>
      </c>
    </row>
    <row r="20" spans="1:6" ht="12.75">
      <c r="A20" s="28">
        <v>2</v>
      </c>
      <c r="B20" s="28">
        <v>825.5</v>
      </c>
      <c r="C20" s="29">
        <v>1.1</v>
      </c>
      <c r="D20" s="27"/>
      <c r="E20" s="38"/>
      <c r="F20" s="36"/>
    </row>
    <row r="21" spans="1:6" ht="12.75">
      <c r="A21" s="25"/>
      <c r="B21" s="25"/>
      <c r="C21" s="26"/>
      <c r="D21" s="29">
        <f>(C22+C20)/2</f>
        <v>0.9</v>
      </c>
      <c r="E21" s="37">
        <f>(A22*1000+B22-A20*1000-B20)</f>
        <v>53</v>
      </c>
      <c r="F21" s="37">
        <f>D21*E21</f>
        <v>47.7</v>
      </c>
    </row>
    <row r="22" spans="1:6" ht="12.75">
      <c r="A22" s="28">
        <v>2</v>
      </c>
      <c r="B22" s="28">
        <v>878.5</v>
      </c>
      <c r="C22" s="29">
        <v>0.7</v>
      </c>
      <c r="D22" s="27"/>
      <c r="E22" s="38"/>
      <c r="F22" s="36"/>
    </row>
    <row r="23" spans="1:6" ht="12.75">
      <c r="A23" s="25"/>
      <c r="B23" s="25"/>
      <c r="C23" s="26"/>
      <c r="D23" s="29">
        <f>(C24+C22)/2</f>
        <v>0.6499999999999999</v>
      </c>
      <c r="E23" s="37">
        <f>(A24*1000+B24-A22*1000-B22)</f>
        <v>52.5</v>
      </c>
      <c r="F23" s="37">
        <f>D23*E23</f>
        <v>34.12499999999999</v>
      </c>
    </row>
    <row r="24" spans="1:6" ht="12.75">
      <c r="A24" s="28">
        <v>2</v>
      </c>
      <c r="B24" s="28">
        <v>931</v>
      </c>
      <c r="C24" s="29">
        <v>0.6</v>
      </c>
      <c r="D24" s="27"/>
      <c r="E24" s="38"/>
      <c r="F24" s="36"/>
    </row>
    <row r="25" spans="1:6" ht="12.75">
      <c r="A25" s="25"/>
      <c r="B25" s="25"/>
      <c r="C25" s="26"/>
      <c r="D25" s="29">
        <f>(C26+C24)/2</f>
        <v>0.6</v>
      </c>
      <c r="E25" s="37">
        <f>(A26*1000+B26-A24*1000-B24)</f>
        <v>60.5</v>
      </c>
      <c r="F25" s="37">
        <f>D25*E25</f>
        <v>36.3</v>
      </c>
    </row>
    <row r="26" spans="1:6" ht="12.75">
      <c r="A26" s="28">
        <v>2</v>
      </c>
      <c r="B26" s="28">
        <v>991.5</v>
      </c>
      <c r="C26" s="29">
        <v>0.6</v>
      </c>
      <c r="D26" s="27"/>
      <c r="E26" s="38"/>
      <c r="F26" s="36"/>
    </row>
    <row r="27" spans="1:6" ht="12.75">
      <c r="A27" s="25"/>
      <c r="B27" s="25"/>
      <c r="C27" s="26"/>
      <c r="D27" s="29">
        <f>(C28+C26)/2</f>
        <v>0.3</v>
      </c>
      <c r="E27" s="37">
        <f>(A28*1000+B28-A26*1000-B26)</f>
        <v>46.5</v>
      </c>
      <c r="F27" s="37">
        <f>D27*E27</f>
        <v>13.95</v>
      </c>
    </row>
    <row r="28" spans="1:7" ht="12.75">
      <c r="A28" s="28">
        <v>3</v>
      </c>
      <c r="B28" s="28">
        <v>38</v>
      </c>
      <c r="C28" s="29">
        <v>0</v>
      </c>
      <c r="D28" s="27"/>
      <c r="E28" s="38"/>
      <c r="F28" s="36"/>
      <c r="G28" s="4"/>
    </row>
    <row r="29" spans="1:6" ht="12.75">
      <c r="A29" s="25"/>
      <c r="B29" s="25"/>
      <c r="C29" s="26"/>
      <c r="D29" s="29">
        <f>(C30+C28)/2</f>
        <v>0.15</v>
      </c>
      <c r="E29" s="37">
        <f>(A30*1000+B30-A28*1000-B28)</f>
        <v>49</v>
      </c>
      <c r="F29" s="37">
        <f>D29*E29</f>
        <v>7.35</v>
      </c>
    </row>
    <row r="30" spans="1:6" ht="12.75">
      <c r="A30" s="28">
        <v>3</v>
      </c>
      <c r="B30" s="28">
        <v>87</v>
      </c>
      <c r="C30" s="29">
        <v>0.3</v>
      </c>
      <c r="D30" s="27"/>
      <c r="E30" s="38"/>
      <c r="F30" s="36"/>
    </row>
    <row r="31" spans="1:6" ht="12.75">
      <c r="A31" s="25"/>
      <c r="B31" s="25"/>
      <c r="C31" s="26"/>
      <c r="D31" s="29">
        <f>(C32+C30)/2</f>
        <v>0.3</v>
      </c>
      <c r="E31" s="37">
        <f>(A32*1000+B32-A30*1000-B30)</f>
        <v>52</v>
      </c>
      <c r="F31" s="37">
        <f>D31*E31</f>
        <v>15.6</v>
      </c>
    </row>
    <row r="32" spans="1:6" ht="12.75">
      <c r="A32" s="28">
        <v>3</v>
      </c>
      <c r="B32" s="28">
        <v>139</v>
      </c>
      <c r="C32" s="29">
        <v>0.3</v>
      </c>
      <c r="D32" s="27"/>
      <c r="E32" s="38"/>
      <c r="F32" s="36"/>
    </row>
    <row r="33" spans="1:6" ht="12.75">
      <c r="A33" s="25"/>
      <c r="B33" s="25"/>
      <c r="C33" s="26"/>
      <c r="D33" s="29">
        <f>(C34+C32)/2</f>
        <v>0.15</v>
      </c>
      <c r="E33" s="37">
        <f>(A34*1000+B34-A32*1000-B32)</f>
        <v>64.5</v>
      </c>
      <c r="F33" s="37">
        <f>D33*E33</f>
        <v>9.674999999999999</v>
      </c>
    </row>
    <row r="34" spans="1:6" ht="12.75">
      <c r="A34" s="28">
        <v>3</v>
      </c>
      <c r="B34" s="28">
        <v>203.5</v>
      </c>
      <c r="C34" s="29">
        <v>0</v>
      </c>
      <c r="D34" s="27"/>
      <c r="E34" s="38"/>
      <c r="F34" s="36"/>
    </row>
    <row r="35" spans="1:6" ht="12.75">
      <c r="A35" s="25"/>
      <c r="B35" s="25"/>
      <c r="C35" s="26"/>
      <c r="D35" s="29">
        <f>(C36+C34)/2</f>
        <v>0.15</v>
      </c>
      <c r="E35" s="37">
        <f>(A36*1000+B36-A34*1000-B34)</f>
        <v>59.5</v>
      </c>
      <c r="F35" s="37">
        <f>D35*E35</f>
        <v>8.924999999999999</v>
      </c>
    </row>
    <row r="36" spans="1:6" ht="12.75">
      <c r="A36" s="28">
        <v>3</v>
      </c>
      <c r="B36" s="28">
        <v>263</v>
      </c>
      <c r="C36" s="29">
        <v>0.3</v>
      </c>
      <c r="D36" s="27"/>
      <c r="E36" s="38"/>
      <c r="F36" s="36"/>
    </row>
    <row r="37" spans="1:6" ht="12.75">
      <c r="A37" s="25"/>
      <c r="B37" s="25"/>
      <c r="C37" s="26"/>
      <c r="D37" s="29">
        <f>(C38+C36)/2</f>
        <v>0.44999999999999996</v>
      </c>
      <c r="E37" s="37">
        <f>(A38*1000+B38-A36*1000-B36)</f>
        <v>59</v>
      </c>
      <c r="F37" s="37">
        <f>D37*E37</f>
        <v>26.549999999999997</v>
      </c>
    </row>
    <row r="38" spans="1:6" ht="12.75">
      <c r="A38" s="28">
        <v>3</v>
      </c>
      <c r="B38" s="28">
        <v>322</v>
      </c>
      <c r="C38" s="29">
        <v>0.6</v>
      </c>
      <c r="D38" s="27"/>
      <c r="E38" s="38"/>
      <c r="F38" s="36"/>
    </row>
    <row r="39" spans="1:6" ht="12.75">
      <c r="A39" s="25"/>
      <c r="B39" s="25"/>
      <c r="C39" s="26"/>
      <c r="D39" s="29">
        <f>(C40+C38)/2</f>
        <v>0.6</v>
      </c>
      <c r="E39" s="37">
        <f>(A40*1000+B40-A38*1000-B38)</f>
        <v>50</v>
      </c>
      <c r="F39" s="37">
        <f>D39*E39</f>
        <v>30</v>
      </c>
    </row>
    <row r="40" spans="1:6" ht="12.75">
      <c r="A40" s="28">
        <v>3</v>
      </c>
      <c r="B40" s="28">
        <v>372</v>
      </c>
      <c r="C40" s="29">
        <v>0.6</v>
      </c>
      <c r="D40" s="27"/>
      <c r="E40" s="38"/>
      <c r="F40" s="36"/>
    </row>
    <row r="41" spans="1:6" ht="12.75">
      <c r="A41" s="25"/>
      <c r="B41" s="25"/>
      <c r="C41" s="26"/>
      <c r="D41" s="29">
        <f>(C42+C40)/2</f>
        <v>0.6</v>
      </c>
      <c r="E41" s="37">
        <f>(A42*1000+B42-A40*1000-B40)</f>
        <v>28</v>
      </c>
      <c r="F41" s="37">
        <f>D41*E41</f>
        <v>16.8</v>
      </c>
    </row>
    <row r="42" spans="1:6" ht="12.75">
      <c r="A42" s="28">
        <v>3</v>
      </c>
      <c r="B42" s="28">
        <v>400</v>
      </c>
      <c r="C42" s="29">
        <v>0.6</v>
      </c>
      <c r="D42" s="26"/>
      <c r="E42" s="36"/>
      <c r="F42" s="36"/>
    </row>
    <row r="43" spans="1:6" ht="12.75">
      <c r="A43" s="25"/>
      <c r="B43" s="25"/>
      <c r="C43" s="26"/>
      <c r="D43" s="29">
        <f>(C44+C42)/2</f>
        <v>0.5</v>
      </c>
      <c r="E43" s="37">
        <f>(A44*1000+B44-A42*1000-B42)</f>
        <v>54</v>
      </c>
      <c r="F43" s="37">
        <f>D43*E43</f>
        <v>27</v>
      </c>
    </row>
    <row r="44" spans="1:6" ht="12.75">
      <c r="A44" s="28">
        <v>3</v>
      </c>
      <c r="B44" s="28">
        <v>454</v>
      </c>
      <c r="C44" s="29">
        <v>0.4</v>
      </c>
      <c r="D44" s="27"/>
      <c r="E44" s="38"/>
      <c r="F44" s="36"/>
    </row>
    <row r="45" spans="1:6" ht="12.75">
      <c r="A45" s="25"/>
      <c r="B45" s="25"/>
      <c r="C45" s="26"/>
      <c r="D45" s="29">
        <f>(C46+C44)/2</f>
        <v>0.35</v>
      </c>
      <c r="E45" s="37">
        <f>(A46*1000+B46-A44*1000-B44)</f>
        <v>30</v>
      </c>
      <c r="F45" s="37">
        <f>D45*E45</f>
        <v>10.5</v>
      </c>
    </row>
    <row r="46" spans="1:6" ht="12.75">
      <c r="A46" s="28">
        <v>3</v>
      </c>
      <c r="B46" s="28">
        <v>484</v>
      </c>
      <c r="C46" s="29">
        <v>0.3</v>
      </c>
      <c r="D46" s="27"/>
      <c r="E46" s="38"/>
      <c r="F46" s="36"/>
    </row>
    <row r="47" spans="1:6" ht="12.75">
      <c r="A47" s="25"/>
      <c r="B47" s="25"/>
      <c r="C47" s="26"/>
      <c r="D47" s="29">
        <f>(C48+C46)/2</f>
        <v>0.15</v>
      </c>
      <c r="E47" s="37">
        <f>(A48*1000+B48-A46*1000-B46)</f>
        <v>72</v>
      </c>
      <c r="F47" s="37">
        <f>D47*E47</f>
        <v>10.799999999999999</v>
      </c>
    </row>
    <row r="48" spans="1:6" ht="12.75">
      <c r="A48" s="28">
        <v>3</v>
      </c>
      <c r="B48" s="28">
        <v>556</v>
      </c>
      <c r="C48" s="29">
        <v>0</v>
      </c>
      <c r="D48" s="27"/>
      <c r="E48" s="38"/>
      <c r="F48" s="36"/>
    </row>
    <row r="49" spans="1:6" ht="12.75">
      <c r="A49" s="25"/>
      <c r="B49" s="25"/>
      <c r="C49" s="26"/>
      <c r="D49" s="29">
        <f>(C50+C48)/2</f>
        <v>0.15</v>
      </c>
      <c r="E49" s="37">
        <f>(A50*1000+B50-A48*1000-B48)</f>
        <v>55</v>
      </c>
      <c r="F49" s="37">
        <f>D49*E49</f>
        <v>8.25</v>
      </c>
    </row>
    <row r="50" spans="1:6" ht="12.75">
      <c r="A50" s="28">
        <v>3</v>
      </c>
      <c r="B50" s="28">
        <v>611</v>
      </c>
      <c r="C50" s="29">
        <v>0.3</v>
      </c>
      <c r="D50" s="27"/>
      <c r="E50" s="38"/>
      <c r="F50" s="36"/>
    </row>
    <row r="51" spans="1:6" ht="12.75">
      <c r="A51" s="25"/>
      <c r="B51" s="25"/>
      <c r="C51" s="26"/>
      <c r="D51" s="29">
        <f>(C52+C50)/2</f>
        <v>0.3</v>
      </c>
      <c r="E51" s="37">
        <f>(A52*1000+B52-A50*1000-B50)</f>
        <v>53</v>
      </c>
      <c r="F51" s="37">
        <f>D51*E51</f>
        <v>15.899999999999999</v>
      </c>
    </row>
    <row r="52" spans="1:6" ht="12.75">
      <c r="A52" s="28">
        <v>3</v>
      </c>
      <c r="B52" s="28">
        <v>664</v>
      </c>
      <c r="C52" s="29">
        <v>0.3</v>
      </c>
      <c r="D52" s="27"/>
      <c r="E52" s="38"/>
      <c r="F52" s="36"/>
    </row>
    <row r="53" spans="1:6" ht="12.75">
      <c r="A53" s="25"/>
      <c r="B53" s="25"/>
      <c r="C53" s="26"/>
      <c r="D53" s="29">
        <f>(C54+C52)/2</f>
        <v>0.15</v>
      </c>
      <c r="E53" s="37">
        <f>(A54*1000+B54-A52*1000-B52)</f>
        <v>46</v>
      </c>
      <c r="F53" s="37">
        <f>D53*E53</f>
        <v>6.8999999999999995</v>
      </c>
    </row>
    <row r="54" spans="1:6" ht="12.75">
      <c r="A54" s="30">
        <v>3</v>
      </c>
      <c r="B54" s="30">
        <v>710</v>
      </c>
      <c r="C54" s="31">
        <v>0</v>
      </c>
      <c r="D54" s="27"/>
      <c r="E54" s="38"/>
      <c r="F54" s="39"/>
    </row>
    <row r="55" spans="1:6" ht="12.75">
      <c r="A55" s="25"/>
      <c r="B55" s="25"/>
      <c r="C55" s="26"/>
      <c r="D55" s="32">
        <f>(C56+C54)/2</f>
        <v>0</v>
      </c>
      <c r="E55" s="37">
        <f>(A56*1000+B56-A54*1000-B54)</f>
        <v>113.5</v>
      </c>
      <c r="F55" s="37">
        <f>D55*E55</f>
        <v>0</v>
      </c>
    </row>
    <row r="56" spans="1:6" ht="15.75">
      <c r="A56" s="28">
        <v>3</v>
      </c>
      <c r="B56" s="28">
        <v>823.5</v>
      </c>
      <c r="C56" s="29">
        <v>0</v>
      </c>
      <c r="D56" s="33"/>
      <c r="E56" s="35">
        <f>SUM(E8:E55)</f>
        <v>1300</v>
      </c>
      <c r="F56" s="35">
        <f>SUM(F8:F55)</f>
        <v>739.2999999999998</v>
      </c>
    </row>
    <row r="57" spans="1:6" ht="12.75">
      <c r="A57" s="34"/>
      <c r="B57" s="34"/>
      <c r="C57" s="33"/>
      <c r="D57" s="33"/>
      <c r="E57" s="33"/>
      <c r="F57" s="33"/>
    </row>
    <row r="58" spans="1:6" ht="12.75">
      <c r="A58" s="33"/>
      <c r="B58" s="33"/>
      <c r="C58" s="33"/>
      <c r="D58" s="33"/>
      <c r="E58" s="33"/>
      <c r="F58" s="33"/>
    </row>
    <row r="59" spans="1:3" ht="12.75">
      <c r="A59" s="4"/>
      <c r="B59" s="23"/>
      <c r="C59" s="4"/>
    </row>
    <row r="60" spans="1:3" ht="12.75">
      <c r="A60" s="4"/>
      <c r="B60" s="23"/>
      <c r="C60" s="4"/>
    </row>
    <row r="72" ht="12.75">
      <c r="G72" s="4"/>
    </row>
    <row r="92" ht="12.75">
      <c r="G92" s="4"/>
    </row>
    <row r="96" ht="12.75">
      <c r="G96" s="4"/>
    </row>
    <row r="123" ht="12.75">
      <c r="G123" s="11"/>
    </row>
    <row r="124" ht="12.75">
      <c r="G124" s="11"/>
    </row>
    <row r="156" ht="12.75">
      <c r="G156" s="4"/>
    </row>
  </sheetData>
  <sheetProtection/>
  <mergeCells count="1">
    <mergeCell ref="A2:G2"/>
  </mergeCells>
  <printOptions/>
  <pageMargins left="1.1811023622047245" right="0.2362204724409449" top="0.7086614173228347" bottom="0.551181102362204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Siry Mieczysław</dc:creator>
  <cp:keywords/>
  <dc:description/>
  <cp:lastModifiedBy>pzd</cp:lastModifiedBy>
  <cp:lastPrinted>2017-07-04T09:06:13Z</cp:lastPrinted>
  <dcterms:created xsi:type="dcterms:W3CDTF">2001-04-05T13:03:30Z</dcterms:created>
  <dcterms:modified xsi:type="dcterms:W3CDTF">2017-09-26T06:30:20Z</dcterms:modified>
  <cp:category/>
  <cp:version/>
  <cp:contentType/>
  <cp:contentStatus/>
</cp:coreProperties>
</file>