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2970" windowWidth="9435" windowHeight="5490" activeTab="0"/>
  </bookViews>
  <sheets>
    <sheet name="HUMKOLNI" sheetId="1" r:id="rId1"/>
  </sheets>
  <definedNames>
    <definedName name="_xlnm.Print_Titles" localSheetId="0">'HUMKOLNI'!$2:$2</definedName>
  </definedNames>
  <calcPr fullCalcOnLoad="1"/>
</workbook>
</file>

<file path=xl/sharedStrings.xml><?xml version="1.0" encoding="utf-8"?>
<sst xmlns="http://schemas.openxmlformats.org/spreadsheetml/2006/main" count="15" uniqueCount="14">
  <si>
    <t xml:space="preserve"> Kilometr</t>
  </si>
  <si>
    <t>Hektometr</t>
  </si>
  <si>
    <t>Odległość</t>
  </si>
  <si>
    <t>m</t>
  </si>
  <si>
    <t>m2</t>
  </si>
  <si>
    <t>z przeniesienia:</t>
  </si>
  <si>
    <t>Powierzchnia</t>
  </si>
  <si>
    <t>Średnia pow.</t>
  </si>
  <si>
    <t>Objętość</t>
  </si>
  <si>
    <t>m3</t>
  </si>
  <si>
    <t>ODC. OD KM 0+036 DO KM 0+725,75</t>
  </si>
  <si>
    <t>zał. 7.</t>
  </si>
  <si>
    <t>Betonem asfaltowym</t>
  </si>
  <si>
    <t xml:space="preserve">         TABELA OBJĘTOŚCI WYRÓWNANIA BETONEM ASFALTOWYM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</si>
</sst>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00"/>
    <numFmt numFmtId="169" formatCode="0.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 CE"/>
      <family val="0"/>
    </font>
    <font>
      <sz val="13.5"/>
      <name val="MS Sans Serif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MS Sans Serif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MS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169" fontId="0" fillId="0" borderId="11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9" fontId="43" fillId="0" borderId="0" xfId="0" applyNumberFormat="1" applyFont="1" applyBorder="1" applyAlignment="1">
      <alignment horizont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[0] 2" xfId="44"/>
    <cellStyle name="Dziesiętny 2" xfId="45"/>
    <cellStyle name="Dziesiętny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showGridLines="0" tabSelected="1" zoomScaleSheetLayoutView="115" workbookViewId="0" topLeftCell="A1">
      <selection activeCell="C5" sqref="C5:F5"/>
    </sheetView>
  </sheetViews>
  <sheetFormatPr defaultColWidth="9.140625" defaultRowHeight="12.75"/>
  <cols>
    <col min="1" max="1" width="10.7109375" style="6" customWidth="1"/>
    <col min="2" max="2" width="12.28125" style="6" customWidth="1"/>
    <col min="3" max="3" width="16.421875" style="6" customWidth="1"/>
    <col min="4" max="4" width="20.57421875" style="6" customWidth="1"/>
    <col min="5" max="5" width="17.57421875" style="6" customWidth="1"/>
    <col min="6" max="6" width="19.57421875" style="6" customWidth="1"/>
    <col min="7" max="7" width="11.7109375" style="6" customWidth="1"/>
    <col min="8" max="8" width="9.140625" style="6" customWidth="1"/>
    <col min="9" max="9" width="6.28125" style="6" customWidth="1"/>
    <col min="10" max="10" width="5.28125" style="6" customWidth="1"/>
    <col min="11" max="16384" width="9.140625" style="6" customWidth="1"/>
  </cols>
  <sheetData>
    <row r="1" ht="18">
      <c r="G1" s="23" t="s">
        <v>11</v>
      </c>
    </row>
    <row r="2" spans="1:10" ht="20.25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20.25">
      <c r="A3" s="22"/>
      <c r="B3" s="39" t="s">
        <v>10</v>
      </c>
      <c r="C3" s="39"/>
      <c r="D3" s="39"/>
      <c r="E3" s="39"/>
      <c r="F3" s="39"/>
      <c r="G3" s="39"/>
      <c r="H3" s="39"/>
      <c r="I3" s="39"/>
      <c r="J3" s="22"/>
    </row>
    <row r="4" spans="1:10" s="9" customFormat="1" ht="19.5">
      <c r="A4" s="32"/>
      <c r="B4" s="33"/>
      <c r="C4" s="33"/>
      <c r="D4" s="33"/>
      <c r="E4" s="33"/>
      <c r="F4" s="34"/>
      <c r="H4" s="6"/>
      <c r="I4" s="6"/>
      <c r="J4" s="6"/>
    </row>
    <row r="5" spans="1:10" s="9" customFormat="1" ht="12.75">
      <c r="A5" s="21"/>
      <c r="B5" s="3"/>
      <c r="C5" s="35" t="s">
        <v>12</v>
      </c>
      <c r="D5" s="36"/>
      <c r="E5" s="36"/>
      <c r="F5" s="37"/>
      <c r="G5" s="6"/>
      <c r="H5" s="6"/>
      <c r="I5" s="6"/>
      <c r="J5" s="6"/>
    </row>
    <row r="6" spans="1:10" ht="12.75">
      <c r="A6" s="12" t="s">
        <v>0</v>
      </c>
      <c r="B6" s="7" t="s">
        <v>1</v>
      </c>
      <c r="C6" s="1" t="s">
        <v>6</v>
      </c>
      <c r="D6" s="1" t="s">
        <v>7</v>
      </c>
      <c r="E6" s="8" t="s">
        <v>2</v>
      </c>
      <c r="F6" s="13" t="s">
        <v>8</v>
      </c>
      <c r="G6" s="9"/>
      <c r="H6" s="9"/>
      <c r="I6" s="9"/>
      <c r="J6" s="9"/>
    </row>
    <row r="7" spans="1:10" ht="13.5" thickBot="1">
      <c r="A7" s="14"/>
      <c r="B7" s="15"/>
      <c r="C7" s="16" t="s">
        <v>4</v>
      </c>
      <c r="D7" s="16" t="s">
        <v>3</v>
      </c>
      <c r="E7" s="16" t="s">
        <v>3</v>
      </c>
      <c r="F7" s="17" t="s">
        <v>9</v>
      </c>
      <c r="G7" s="9"/>
      <c r="H7" s="9"/>
      <c r="I7" s="9"/>
      <c r="J7" s="9"/>
    </row>
    <row r="8" spans="1:7" ht="12.75">
      <c r="A8" s="11"/>
      <c r="B8" s="11"/>
      <c r="C8" s="10"/>
      <c r="D8" s="3" t="s">
        <v>5</v>
      </c>
      <c r="E8" s="3"/>
      <c r="F8" s="3"/>
      <c r="G8" s="27"/>
    </row>
    <row r="9" spans="1:10" ht="12.75">
      <c r="A9" s="28"/>
      <c r="B9" s="28"/>
      <c r="C9" s="5"/>
      <c r="D9" s="2"/>
      <c r="E9" s="2"/>
      <c r="F9" s="19"/>
      <c r="G9" s="27">
        <v>0.8</v>
      </c>
      <c r="I9" s="30"/>
      <c r="J9" s="30"/>
    </row>
    <row r="10" spans="1:10" ht="12.75">
      <c r="A10" s="29">
        <v>0</v>
      </c>
      <c r="B10" s="29">
        <v>36</v>
      </c>
      <c r="C10" s="24">
        <f>I10*J$10</f>
        <v>0</v>
      </c>
      <c r="D10" s="5"/>
      <c r="E10" s="5"/>
      <c r="F10" s="18"/>
      <c r="G10" s="27"/>
      <c r="I10" s="31">
        <v>0</v>
      </c>
      <c r="J10" s="30">
        <v>1.1</v>
      </c>
    </row>
    <row r="11" spans="1:10" ht="12.75">
      <c r="A11" s="28"/>
      <c r="B11" s="28"/>
      <c r="C11" s="5"/>
      <c r="D11" s="24">
        <f>(C12+C10)/2</f>
        <v>0</v>
      </c>
      <c r="E11" s="24">
        <f>(A12*1000+B12-A10*1000-B10)</f>
        <v>12</v>
      </c>
      <c r="F11" s="24">
        <f>D11*E11</f>
        <v>0</v>
      </c>
      <c r="G11" s="27">
        <v>0.9</v>
      </c>
      <c r="I11" s="30"/>
      <c r="J11" s="30"/>
    </row>
    <row r="12" spans="1:10" ht="12.75">
      <c r="A12" s="29">
        <v>0</v>
      </c>
      <c r="B12" s="29">
        <v>48</v>
      </c>
      <c r="C12" s="24">
        <f>I12*J$10</f>
        <v>0</v>
      </c>
      <c r="D12" s="25"/>
      <c r="E12" s="25"/>
      <c r="F12" s="25"/>
      <c r="G12" s="27"/>
      <c r="I12" s="31">
        <v>0</v>
      </c>
      <c r="J12" s="30"/>
    </row>
    <row r="13" spans="1:10" ht="12.75">
      <c r="A13" s="28"/>
      <c r="B13" s="28"/>
      <c r="C13" s="5"/>
      <c r="D13" s="24">
        <f>(C14+C12)/2</f>
        <v>0.165</v>
      </c>
      <c r="E13" s="24">
        <f>(A14*1000+B14-A12*1000-B12)</f>
        <v>44</v>
      </c>
      <c r="F13" s="24">
        <f>D13*E13</f>
        <v>7.260000000000001</v>
      </c>
      <c r="G13" s="27">
        <v>0.96</v>
      </c>
      <c r="I13" s="30"/>
      <c r="J13" s="30"/>
    </row>
    <row r="14" spans="1:10" ht="12.75">
      <c r="A14" s="29">
        <v>0</v>
      </c>
      <c r="B14" s="29">
        <v>92</v>
      </c>
      <c r="C14" s="24">
        <f>I14*J$10</f>
        <v>0.33</v>
      </c>
      <c r="D14" s="25"/>
      <c r="E14" s="25"/>
      <c r="F14" s="25"/>
      <c r="G14" s="27"/>
      <c r="I14" s="31">
        <v>0.3</v>
      </c>
      <c r="J14" s="30"/>
    </row>
    <row r="15" spans="1:10" ht="12.75">
      <c r="A15" s="28"/>
      <c r="B15" s="28"/>
      <c r="C15" s="5"/>
      <c r="D15" s="24">
        <f>(C16+C14)/2</f>
        <v>0.495</v>
      </c>
      <c r="E15" s="24">
        <f>(A16*1000+B16-A14*1000-B14)</f>
        <v>48</v>
      </c>
      <c r="F15" s="24">
        <f>D15*E15</f>
        <v>23.759999999999998</v>
      </c>
      <c r="G15" s="27">
        <v>1</v>
      </c>
      <c r="I15" s="30"/>
      <c r="J15" s="30"/>
    </row>
    <row r="16" spans="1:10" ht="12.75">
      <c r="A16" s="29">
        <v>0</v>
      </c>
      <c r="B16" s="29">
        <v>140</v>
      </c>
      <c r="C16" s="24">
        <f>I16*J$10</f>
        <v>0.66</v>
      </c>
      <c r="D16" s="25"/>
      <c r="E16" s="25"/>
      <c r="F16" s="25"/>
      <c r="G16" s="27"/>
      <c r="I16" s="31">
        <v>0.6</v>
      </c>
      <c r="J16" s="30"/>
    </row>
    <row r="17" spans="1:10" ht="12.75">
      <c r="A17" s="28"/>
      <c r="B17" s="28"/>
      <c r="C17" s="5"/>
      <c r="D17" s="24">
        <f>(C18+C16)/2</f>
        <v>0.605</v>
      </c>
      <c r="E17" s="24">
        <f>(A18*1000+B18-A16*1000-B16)</f>
        <v>45</v>
      </c>
      <c r="F17" s="24">
        <f>D17*E17</f>
        <v>27.224999999999998</v>
      </c>
      <c r="G17" s="27">
        <v>0.71</v>
      </c>
      <c r="I17" s="30"/>
      <c r="J17" s="30"/>
    </row>
    <row r="18" spans="1:10" ht="12.75">
      <c r="A18" s="29">
        <v>0</v>
      </c>
      <c r="B18" s="29">
        <v>185</v>
      </c>
      <c r="C18" s="24">
        <f>I18*J$10</f>
        <v>0.55</v>
      </c>
      <c r="D18" s="25"/>
      <c r="E18" s="25"/>
      <c r="F18" s="25"/>
      <c r="G18" s="27"/>
      <c r="I18" s="31">
        <v>0.5</v>
      </c>
      <c r="J18" s="30"/>
    </row>
    <row r="19" spans="1:10" ht="12.75">
      <c r="A19" s="28"/>
      <c r="B19" s="28"/>
      <c r="C19" s="5"/>
      <c r="D19" s="24">
        <f>(C20+C18)/2</f>
        <v>0.55</v>
      </c>
      <c r="E19" s="24">
        <f>(A20*1000+B20-A18*1000-B18)</f>
        <v>35</v>
      </c>
      <c r="F19" s="24">
        <f>D19*E19</f>
        <v>19.25</v>
      </c>
      <c r="G19" s="27">
        <v>0.74</v>
      </c>
      <c r="I19" s="30"/>
      <c r="J19" s="30"/>
    </row>
    <row r="20" spans="1:10" ht="12.75">
      <c r="A20" s="29">
        <v>0</v>
      </c>
      <c r="B20" s="29">
        <v>220</v>
      </c>
      <c r="C20" s="24">
        <f>I20*J$10</f>
        <v>0.55</v>
      </c>
      <c r="D20" s="25"/>
      <c r="E20" s="25"/>
      <c r="F20" s="25"/>
      <c r="G20" s="27"/>
      <c r="I20" s="31">
        <v>0.5</v>
      </c>
      <c r="J20" s="30"/>
    </row>
    <row r="21" spans="1:10" ht="12.75">
      <c r="A21" s="28"/>
      <c r="B21" s="28"/>
      <c r="C21" s="5"/>
      <c r="D21" s="24">
        <f>(C22+C20)/2</f>
        <v>0.49500000000000005</v>
      </c>
      <c r="E21" s="24">
        <f>(A22*1000+B22-A20*1000-B20)</f>
        <v>42</v>
      </c>
      <c r="F21" s="24">
        <f>D21*E21</f>
        <v>20.790000000000003</v>
      </c>
      <c r="G21" s="27">
        <v>0.4</v>
      </c>
      <c r="I21" s="30"/>
      <c r="J21" s="30"/>
    </row>
    <row r="22" spans="1:10" ht="12.75">
      <c r="A22" s="29">
        <v>0</v>
      </c>
      <c r="B22" s="29">
        <v>262</v>
      </c>
      <c r="C22" s="24">
        <f>I22*J$10</f>
        <v>0.44000000000000006</v>
      </c>
      <c r="D22" s="25"/>
      <c r="E22" s="25"/>
      <c r="F22" s="25"/>
      <c r="G22" s="27"/>
      <c r="I22" s="31">
        <v>0.4</v>
      </c>
      <c r="J22" s="30"/>
    </row>
    <row r="23" spans="1:10" ht="12.75">
      <c r="A23" s="28"/>
      <c r="B23" s="28"/>
      <c r="C23" s="5"/>
      <c r="D23" s="24">
        <f>(C24+C22)/2</f>
        <v>0.49500000000000005</v>
      </c>
      <c r="E23" s="24">
        <f>(A24*1000+B24-A22*1000-B22)</f>
        <v>18</v>
      </c>
      <c r="F23" s="24">
        <f>D23*E23</f>
        <v>8.91</v>
      </c>
      <c r="G23" s="27">
        <v>0.48</v>
      </c>
      <c r="I23" s="30"/>
      <c r="J23" s="30"/>
    </row>
    <row r="24" spans="1:10" ht="12.75">
      <c r="A24" s="29">
        <v>0</v>
      </c>
      <c r="B24" s="29">
        <v>280</v>
      </c>
      <c r="C24" s="24">
        <f>I24*J$10</f>
        <v>0.55</v>
      </c>
      <c r="D24" s="25"/>
      <c r="E24" s="25"/>
      <c r="F24" s="25"/>
      <c r="G24" s="27"/>
      <c r="I24" s="31">
        <v>0.5</v>
      </c>
      <c r="J24" s="30"/>
    </row>
    <row r="25" spans="1:10" ht="12.75">
      <c r="A25" s="28"/>
      <c r="B25" s="28"/>
      <c r="C25" s="5"/>
      <c r="D25" s="24">
        <f>(C26+C24)/2</f>
        <v>0.55</v>
      </c>
      <c r="E25" s="24">
        <f>(A26*1000+B26-A24*1000-B24)</f>
        <v>43</v>
      </c>
      <c r="F25" s="24">
        <f>D25*E25</f>
        <v>23.650000000000002</v>
      </c>
      <c r="G25" s="27">
        <v>0.86</v>
      </c>
      <c r="I25" s="30"/>
      <c r="J25" s="30"/>
    </row>
    <row r="26" spans="1:10" ht="12.75">
      <c r="A26" s="29">
        <v>0</v>
      </c>
      <c r="B26" s="29">
        <v>323</v>
      </c>
      <c r="C26" s="24">
        <f>I26*J$10</f>
        <v>0.55</v>
      </c>
      <c r="D26" s="25"/>
      <c r="E26" s="25"/>
      <c r="F26" s="25"/>
      <c r="G26" s="27"/>
      <c r="I26" s="31">
        <v>0.5</v>
      </c>
      <c r="J26" s="30"/>
    </row>
    <row r="27" spans="1:10" ht="12.75">
      <c r="A27" s="28"/>
      <c r="B27" s="28"/>
      <c r="C27" s="5"/>
      <c r="D27" s="24">
        <f>(C28+C26)/2</f>
        <v>0.605</v>
      </c>
      <c r="E27" s="24">
        <f>(A28*1000+B28-A26*1000-B26)</f>
        <v>43.5</v>
      </c>
      <c r="F27" s="24">
        <f>D27*E27</f>
        <v>26.3175</v>
      </c>
      <c r="G27" s="27">
        <v>1.2</v>
      </c>
      <c r="I27" s="30"/>
      <c r="J27" s="30"/>
    </row>
    <row r="28" spans="1:10" ht="12.75">
      <c r="A28" s="29">
        <v>0</v>
      </c>
      <c r="B28" s="29">
        <v>366.5</v>
      </c>
      <c r="C28" s="24">
        <f>I28*J$10</f>
        <v>0.66</v>
      </c>
      <c r="D28" s="25"/>
      <c r="E28" s="25"/>
      <c r="F28" s="25"/>
      <c r="G28" s="27"/>
      <c r="I28" s="31">
        <v>0.6</v>
      </c>
      <c r="J28" s="30"/>
    </row>
    <row r="29" spans="1:10" ht="12.75">
      <c r="A29" s="28"/>
      <c r="B29" s="28"/>
      <c r="C29" s="5"/>
      <c r="D29" s="24">
        <f>(C30+C28)/2</f>
        <v>0.66</v>
      </c>
      <c r="E29" s="24">
        <f>(A30*1000+B30-A28*1000-B28)</f>
        <v>38.5</v>
      </c>
      <c r="F29" s="24">
        <f>D29*E29</f>
        <v>25.41</v>
      </c>
      <c r="G29" s="27">
        <v>1.09</v>
      </c>
      <c r="I29" s="30"/>
      <c r="J29" s="30"/>
    </row>
    <row r="30" spans="1:10" ht="12.75">
      <c r="A30" s="29">
        <v>0</v>
      </c>
      <c r="B30" s="29">
        <v>405</v>
      </c>
      <c r="C30" s="24">
        <f>I30*J$10</f>
        <v>0.66</v>
      </c>
      <c r="D30" s="25"/>
      <c r="E30" s="25"/>
      <c r="F30" s="25"/>
      <c r="G30" s="27"/>
      <c r="I30" s="31">
        <v>0.6</v>
      </c>
      <c r="J30" s="30"/>
    </row>
    <row r="31" spans="1:10" ht="12.75">
      <c r="A31" s="28"/>
      <c r="B31" s="28"/>
      <c r="C31" s="5"/>
      <c r="D31" s="24">
        <f>(C32+C30)/2</f>
        <v>0.605</v>
      </c>
      <c r="E31" s="24">
        <f>(A32*1000+B32-A30*1000-B30)</f>
        <v>43.5</v>
      </c>
      <c r="F31" s="24">
        <f>D31*E31</f>
        <v>26.3175</v>
      </c>
      <c r="G31" s="27">
        <v>0.77</v>
      </c>
      <c r="I31" s="30"/>
      <c r="J31" s="30"/>
    </row>
    <row r="32" spans="1:10" ht="12.75">
      <c r="A32" s="29">
        <v>0</v>
      </c>
      <c r="B32" s="29">
        <v>448.5</v>
      </c>
      <c r="C32" s="24">
        <f>I32*J$10</f>
        <v>0.55</v>
      </c>
      <c r="D32" s="25"/>
      <c r="E32" s="25"/>
      <c r="F32" s="25"/>
      <c r="G32" s="27"/>
      <c r="I32" s="31">
        <v>0.5</v>
      </c>
      <c r="J32" s="30"/>
    </row>
    <row r="33" spans="1:10" ht="12.75">
      <c r="A33" s="28"/>
      <c r="B33" s="28"/>
      <c r="C33" s="5"/>
      <c r="D33" s="24">
        <f>(C34+C32)/2</f>
        <v>0.7150000000000001</v>
      </c>
      <c r="E33" s="24">
        <f>(A34*1000+B34-A32*1000-B32)</f>
        <v>43</v>
      </c>
      <c r="F33" s="24">
        <f>D33*E33</f>
        <v>30.745000000000005</v>
      </c>
      <c r="G33" s="27">
        <v>1.09</v>
      </c>
      <c r="I33" s="30"/>
      <c r="J33" s="30"/>
    </row>
    <row r="34" spans="1:10" ht="12.75">
      <c r="A34" s="29">
        <v>0</v>
      </c>
      <c r="B34" s="29">
        <v>491.5</v>
      </c>
      <c r="C34" s="24">
        <f>I34*J$10</f>
        <v>0.8800000000000001</v>
      </c>
      <c r="D34" s="25"/>
      <c r="E34" s="25"/>
      <c r="F34" s="25"/>
      <c r="G34" s="27"/>
      <c r="I34" s="31">
        <v>0.8</v>
      </c>
      <c r="J34" s="30"/>
    </row>
    <row r="35" spans="1:10" ht="12.75">
      <c r="A35" s="28"/>
      <c r="B35" s="28"/>
      <c r="C35" s="5"/>
      <c r="D35" s="24">
        <f>(C36+C34)/2</f>
        <v>0.7150000000000001</v>
      </c>
      <c r="E35" s="24">
        <f>(A36*1000+B36-A34*1000-B34)</f>
        <v>42</v>
      </c>
      <c r="F35" s="24">
        <f>D35*E35</f>
        <v>30.030000000000005</v>
      </c>
      <c r="G35" s="27">
        <v>0.76</v>
      </c>
      <c r="I35" s="30"/>
      <c r="J35" s="30"/>
    </row>
    <row r="36" spans="1:10" ht="12.75">
      <c r="A36" s="29">
        <v>0</v>
      </c>
      <c r="B36" s="29">
        <v>533.5</v>
      </c>
      <c r="C36" s="24">
        <f>I36*J$10</f>
        <v>0.55</v>
      </c>
      <c r="D36" s="25"/>
      <c r="E36" s="25"/>
      <c r="F36" s="25"/>
      <c r="G36" s="27"/>
      <c r="I36" s="31">
        <v>0.5</v>
      </c>
      <c r="J36" s="30"/>
    </row>
    <row r="37" spans="1:10" ht="12.75">
      <c r="A37" s="28"/>
      <c r="B37" s="28"/>
      <c r="C37" s="5"/>
      <c r="D37" s="24">
        <f>(C38+C36)/2</f>
        <v>0.44000000000000006</v>
      </c>
      <c r="E37" s="24">
        <f>(A38*1000+B38-A36*1000-B36)</f>
        <v>34.5</v>
      </c>
      <c r="F37" s="24">
        <f>D37*E37</f>
        <v>15.180000000000001</v>
      </c>
      <c r="G37" s="27">
        <v>0.54</v>
      </c>
      <c r="I37" s="30"/>
      <c r="J37" s="30"/>
    </row>
    <row r="38" spans="1:10" ht="12.75">
      <c r="A38" s="29">
        <v>0</v>
      </c>
      <c r="B38" s="29">
        <v>568</v>
      </c>
      <c r="C38" s="24">
        <f>I38*J$10</f>
        <v>0.33</v>
      </c>
      <c r="D38" s="25"/>
      <c r="E38" s="25"/>
      <c r="F38" s="25"/>
      <c r="G38" s="27"/>
      <c r="I38" s="31">
        <v>0.3</v>
      </c>
      <c r="J38" s="30"/>
    </row>
    <row r="39" spans="1:10" ht="12.75">
      <c r="A39" s="28"/>
      <c r="B39" s="28"/>
      <c r="C39" s="5"/>
      <c r="D39" s="24">
        <f>(C40+C38)/2</f>
        <v>0.44000000000000006</v>
      </c>
      <c r="E39" s="24">
        <f>(A40*1000+B40-A38*1000-B38)</f>
        <v>17.5</v>
      </c>
      <c r="F39" s="24">
        <f>D39*E39</f>
        <v>7.700000000000001</v>
      </c>
      <c r="G39" s="27">
        <v>0.9</v>
      </c>
      <c r="I39" s="30"/>
      <c r="J39" s="30"/>
    </row>
    <row r="40" spans="1:10" ht="12.75">
      <c r="A40" s="29">
        <v>0</v>
      </c>
      <c r="B40" s="29">
        <v>585.5</v>
      </c>
      <c r="C40" s="24">
        <f>I40*J$10</f>
        <v>0.55</v>
      </c>
      <c r="D40" s="25"/>
      <c r="E40" s="25"/>
      <c r="F40" s="25"/>
      <c r="G40" s="27"/>
      <c r="I40" s="31">
        <v>0.5</v>
      </c>
      <c r="J40" s="30"/>
    </row>
    <row r="41" spans="1:10" ht="12.75">
      <c r="A41" s="28"/>
      <c r="B41" s="28"/>
      <c r="C41" s="5"/>
      <c r="D41" s="24">
        <f>(C42+C40)/2</f>
        <v>0.44000000000000006</v>
      </c>
      <c r="E41" s="24">
        <f>(A42*1000+B42-A40*1000-B40)</f>
        <v>44.5</v>
      </c>
      <c r="F41" s="24">
        <f>D41*E41</f>
        <v>19.580000000000002</v>
      </c>
      <c r="G41" s="27">
        <v>0.96</v>
      </c>
      <c r="I41" s="30"/>
      <c r="J41" s="30"/>
    </row>
    <row r="42" spans="1:10" ht="12.75">
      <c r="A42" s="29">
        <v>0</v>
      </c>
      <c r="B42" s="29">
        <v>630</v>
      </c>
      <c r="C42" s="24">
        <f>I42*J$10</f>
        <v>0.33</v>
      </c>
      <c r="D42" s="25"/>
      <c r="E42" s="25"/>
      <c r="F42" s="25"/>
      <c r="G42" s="27"/>
      <c r="I42" s="31">
        <v>0.3</v>
      </c>
      <c r="J42" s="30"/>
    </row>
    <row r="43" spans="1:10" ht="12.75">
      <c r="A43" s="28"/>
      <c r="B43" s="28"/>
      <c r="C43" s="5"/>
      <c r="D43" s="24">
        <f>(C44+C42)/2</f>
        <v>0.385</v>
      </c>
      <c r="E43" s="24">
        <f>(A44*1000+B44-A42*1000-B42)</f>
        <v>38.5</v>
      </c>
      <c r="F43" s="24">
        <f>D43*E43</f>
        <v>14.8225</v>
      </c>
      <c r="G43" s="27">
        <v>0.85</v>
      </c>
      <c r="I43" s="30"/>
      <c r="J43" s="30"/>
    </row>
    <row r="44" spans="1:10" ht="12.75">
      <c r="A44" s="29">
        <v>0</v>
      </c>
      <c r="B44" s="29">
        <v>668.5</v>
      </c>
      <c r="C44" s="24">
        <f>I44*J$10</f>
        <v>0.44000000000000006</v>
      </c>
      <c r="D44" s="25"/>
      <c r="E44" s="25"/>
      <c r="F44" s="25"/>
      <c r="G44" s="27"/>
      <c r="I44" s="31">
        <v>0.4</v>
      </c>
      <c r="J44" s="30"/>
    </row>
    <row r="45" spans="1:10" ht="12.75">
      <c r="A45" s="28"/>
      <c r="B45" s="28"/>
      <c r="C45" s="5"/>
      <c r="D45" s="24">
        <f>(C46+C44)/2</f>
        <v>0.44000000000000006</v>
      </c>
      <c r="E45" s="24">
        <f>(A46*1000+B46-A44*1000-B44)</f>
        <v>57.25</v>
      </c>
      <c r="F45" s="24">
        <f>D45*E45</f>
        <v>25.190000000000005</v>
      </c>
      <c r="G45" s="27">
        <v>0.8</v>
      </c>
      <c r="I45" s="30"/>
      <c r="J45" s="30"/>
    </row>
    <row r="46" spans="1:10" ht="12.75">
      <c r="A46" s="29">
        <v>0</v>
      </c>
      <c r="B46" s="29">
        <v>725.75</v>
      </c>
      <c r="C46" s="24">
        <f>I46*J$10</f>
        <v>0.44000000000000006</v>
      </c>
      <c r="D46" s="4"/>
      <c r="E46" s="4"/>
      <c r="F46" s="20"/>
      <c r="I46" s="31">
        <v>0.4</v>
      </c>
      <c r="J46" s="30"/>
    </row>
    <row r="47" spans="5:10" ht="12.75">
      <c r="E47" s="26">
        <f>SUM(E8:E45)</f>
        <v>689.75</v>
      </c>
      <c r="F47" s="26">
        <f>SUM(F8:F45)</f>
        <v>352.1375</v>
      </c>
      <c r="I47" s="30"/>
      <c r="J47" s="30"/>
    </row>
    <row r="48" spans="9:10" ht="12.75">
      <c r="I48" s="30"/>
      <c r="J48" s="30"/>
    </row>
    <row r="49" spans="9:10" ht="12.75">
      <c r="I49" s="30"/>
      <c r="J49" s="30"/>
    </row>
    <row r="50" spans="9:10" ht="12.75">
      <c r="I50" s="30"/>
      <c r="J50" s="30"/>
    </row>
    <row r="51" spans="9:10" ht="12.75">
      <c r="I51" s="30"/>
      <c r="J51" s="30"/>
    </row>
    <row r="52" spans="9:10" ht="12.75">
      <c r="I52" s="30"/>
      <c r="J52" s="30"/>
    </row>
    <row r="53" spans="9:10" ht="12.75">
      <c r="I53" s="30"/>
      <c r="J53" s="30"/>
    </row>
    <row r="54" spans="9:10" ht="12.75">
      <c r="I54" s="30"/>
      <c r="J54" s="30"/>
    </row>
    <row r="55" spans="9:10" ht="12.75">
      <c r="I55" s="30"/>
      <c r="J55" s="30"/>
    </row>
    <row r="56" spans="9:10" ht="12.75">
      <c r="I56" s="30"/>
      <c r="J56" s="30"/>
    </row>
    <row r="57" spans="9:10" ht="12.75">
      <c r="I57" s="30"/>
      <c r="J57" s="30"/>
    </row>
    <row r="58" spans="9:10" ht="12.75">
      <c r="I58" s="30"/>
      <c r="J58" s="30"/>
    </row>
    <row r="59" spans="9:10" ht="12.75">
      <c r="I59" s="30"/>
      <c r="J59" s="30"/>
    </row>
    <row r="60" spans="9:10" ht="12.75">
      <c r="I60" s="30"/>
      <c r="J60" s="30"/>
    </row>
    <row r="61" spans="9:10" ht="12.75">
      <c r="I61" s="30"/>
      <c r="J61" s="30"/>
    </row>
    <row r="62" spans="9:10" ht="12.75">
      <c r="I62" s="30"/>
      <c r="J62" s="30"/>
    </row>
    <row r="63" spans="9:10" ht="12.75">
      <c r="I63" s="30"/>
      <c r="J63" s="30"/>
    </row>
    <row r="64" spans="9:10" ht="12.75">
      <c r="I64" s="30"/>
      <c r="J64" s="30"/>
    </row>
    <row r="65" spans="9:10" ht="12.75">
      <c r="I65" s="30"/>
      <c r="J65" s="30"/>
    </row>
    <row r="66" spans="9:10" ht="12.75">
      <c r="I66" s="30"/>
      <c r="J66" s="30"/>
    </row>
    <row r="67" spans="9:10" ht="12.75">
      <c r="I67" s="30"/>
      <c r="J67" s="30"/>
    </row>
    <row r="68" spans="9:10" ht="12.75">
      <c r="I68" s="30"/>
      <c r="J68" s="30"/>
    </row>
    <row r="69" spans="9:10" ht="12.75">
      <c r="I69" s="30"/>
      <c r="J69" s="30"/>
    </row>
    <row r="70" spans="9:10" ht="12.75">
      <c r="I70" s="30"/>
      <c r="J70" s="30"/>
    </row>
    <row r="71" spans="9:10" ht="12.75">
      <c r="I71" s="30"/>
      <c r="J71" s="30"/>
    </row>
    <row r="72" spans="9:10" ht="12.75">
      <c r="I72" s="30"/>
      <c r="J72" s="30"/>
    </row>
    <row r="73" spans="9:10" ht="12.75">
      <c r="I73" s="30"/>
      <c r="J73" s="30"/>
    </row>
    <row r="74" spans="9:10" ht="12.75">
      <c r="I74" s="30"/>
      <c r="J74" s="30"/>
    </row>
    <row r="75" spans="9:10" ht="12.75">
      <c r="I75" s="30"/>
      <c r="J75" s="30"/>
    </row>
    <row r="76" spans="9:10" ht="12.75">
      <c r="I76" s="30"/>
      <c r="J76" s="30"/>
    </row>
    <row r="77" spans="9:10" ht="12.75">
      <c r="I77" s="30"/>
      <c r="J77" s="30"/>
    </row>
    <row r="78" spans="9:10" ht="12.75">
      <c r="I78" s="30"/>
      <c r="J78" s="30"/>
    </row>
    <row r="79" spans="9:10" ht="12.75">
      <c r="I79" s="30"/>
      <c r="J79" s="30"/>
    </row>
    <row r="80" spans="9:10" ht="12.75">
      <c r="I80" s="30"/>
      <c r="J80" s="30"/>
    </row>
    <row r="81" spans="9:10" ht="12.75">
      <c r="I81" s="30"/>
      <c r="J81" s="30"/>
    </row>
    <row r="82" spans="9:10" ht="12.75">
      <c r="I82" s="30"/>
      <c r="J82" s="30"/>
    </row>
    <row r="83" spans="9:10" ht="12.75">
      <c r="I83" s="30"/>
      <c r="J83" s="30"/>
    </row>
    <row r="84" spans="9:10" ht="12.75">
      <c r="I84" s="30"/>
      <c r="J84" s="30"/>
    </row>
    <row r="85" spans="9:10" ht="12.75">
      <c r="I85" s="30"/>
      <c r="J85" s="30"/>
    </row>
    <row r="86" spans="9:10" ht="12.75">
      <c r="I86" s="30"/>
      <c r="J86" s="30"/>
    </row>
    <row r="87" spans="9:10" ht="12.75">
      <c r="I87" s="30"/>
      <c r="J87" s="30"/>
    </row>
    <row r="88" spans="9:10" ht="12.75">
      <c r="I88" s="30"/>
      <c r="J88" s="30"/>
    </row>
    <row r="89" spans="9:10" ht="12.75">
      <c r="I89" s="30"/>
      <c r="J89" s="30"/>
    </row>
    <row r="90" spans="9:10" ht="12.75">
      <c r="I90" s="30"/>
      <c r="J90" s="30"/>
    </row>
    <row r="91" spans="9:10" ht="12.75">
      <c r="I91" s="30"/>
      <c r="J91" s="30"/>
    </row>
    <row r="92" spans="9:10" ht="12.75">
      <c r="I92" s="30"/>
      <c r="J92" s="30"/>
    </row>
    <row r="93" spans="9:10" ht="12.75">
      <c r="I93" s="30"/>
      <c r="J93" s="30"/>
    </row>
    <row r="285" ht="13.5" customHeight="1"/>
  </sheetData>
  <sheetProtection/>
  <mergeCells count="4">
    <mergeCell ref="A4:F4"/>
    <mergeCell ref="C5:F5"/>
    <mergeCell ref="A2:J2"/>
    <mergeCell ref="B3:I3"/>
  </mergeCells>
  <printOptions/>
  <pageMargins left="1.55" right="0.1968503937007874" top="0.31496062992125984" bottom="0.359375" header="0.11811023622047245" footer="0.11811023622047245"/>
  <pageSetup horizontalDpi="180" verticalDpi="180" orientation="portrait" paperSize="9" scale="61" r:id="rId1"/>
  <rowBreaks count="2" manualBreakCount="2">
    <brk id="108" max="255" man="1"/>
    <brk id="1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Siry Mieczysław</dc:creator>
  <cp:keywords/>
  <dc:description/>
  <cp:lastModifiedBy>ela</cp:lastModifiedBy>
  <cp:lastPrinted>2015-09-15T07:03:53Z</cp:lastPrinted>
  <dcterms:created xsi:type="dcterms:W3CDTF">2001-04-05T13:03:30Z</dcterms:created>
  <dcterms:modified xsi:type="dcterms:W3CDTF">2016-08-04T17:47:41Z</dcterms:modified>
  <cp:category/>
  <cp:version/>
  <cp:contentType/>
  <cp:contentStatus/>
</cp:coreProperties>
</file>