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4650" windowWidth="9435" windowHeight="5490" activeTab="0"/>
  </bookViews>
  <sheets>
    <sheet name="HUMKOLNI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<sst xmlns="http://schemas.openxmlformats.org/spreadsheetml/2006/main" count="14" uniqueCount="12">
  <si>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 xml:space="preserve"> Kilometr</t>
  </si>
  <si>
    <t>Hektometr</t>
  </si>
  <si>
    <t>Odległość</t>
  </si>
  <si>
    <t>m</t>
  </si>
  <si>
    <t>m2</t>
  </si>
  <si>
    <t>z przeniesienia:</t>
  </si>
  <si>
    <t>Długość</t>
  </si>
  <si>
    <t>Średnia dług.</t>
  </si>
  <si>
    <t>Powierzchnia</t>
  </si>
  <si>
    <t>TABELA POWIERZCHNI ZDJĘCIA HUMUSU</t>
  </si>
  <si>
    <t>Zał. Nr 4.</t>
  </si>
  <si>
    <t>ODC. OD KM 0+036 DO KM 0+725,75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</si>
</sst>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6"/>
      <name val="Arial CE"/>
      <family val="0"/>
    </font>
    <font>
      <b/>
      <sz val="8"/>
      <name val="Arial CE"/>
      <family val="0"/>
    </font>
    <font>
      <b/>
      <sz val="12"/>
      <name val="MS Sans Serif"/>
      <family val="2"/>
    </font>
    <font>
      <b/>
      <sz val="14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18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5"/>
  <sheetViews>
    <sheetView showGridLines="0" tabSelected="1" zoomScalePageLayoutView="0" workbookViewId="0" topLeftCell="A1">
      <selection activeCell="F10" sqref="F10"/>
    </sheetView>
  </sheetViews>
  <sheetFormatPr defaultColWidth="9.140625" defaultRowHeight="12.75"/>
  <cols>
    <col min="1" max="1" width="8.28125" style="9" customWidth="1"/>
    <col min="2" max="2" width="9.140625" style="9" customWidth="1"/>
    <col min="3" max="3" width="10.57421875" style="9" customWidth="1"/>
    <col min="4" max="4" width="14.8515625" style="9" customWidth="1"/>
    <col min="5" max="5" width="14.421875" style="9" customWidth="1"/>
    <col min="6" max="6" width="19.57421875" style="9" customWidth="1"/>
    <col min="7" max="16384" width="9.140625" style="9" customWidth="1"/>
  </cols>
  <sheetData>
    <row r="1" spans="1:7" s="6" customFormat="1" ht="33.75" customHeight="1">
      <c r="A1" s="22"/>
      <c r="B1" s="22" t="s">
        <v>9</v>
      </c>
      <c r="C1" s="22"/>
      <c r="D1" s="38"/>
      <c r="E1" s="39"/>
      <c r="F1" s="39"/>
      <c r="G1" s="40" t="s">
        <v>10</v>
      </c>
    </row>
    <row r="2" spans="1:7" s="6" customFormat="1" ht="18.75" customHeight="1">
      <c r="A2" s="22"/>
      <c r="B2" s="22" t="s">
        <v>11</v>
      </c>
      <c r="C2" s="22"/>
      <c r="D2" s="38"/>
      <c r="E2" s="39"/>
      <c r="F2" s="39"/>
      <c r="G2" s="40"/>
    </row>
    <row r="3" spans="1:7" s="6" customFormat="1" ht="27" customHeight="1">
      <c r="A3" s="22"/>
      <c r="B3" s="22"/>
      <c r="C3" s="22"/>
      <c r="D3" s="41"/>
      <c r="E3" s="39"/>
      <c r="F3" s="39"/>
      <c r="G3" s="40"/>
    </row>
    <row r="4" spans="1:6" ht="12.75">
      <c r="A4" s="7"/>
      <c r="B4" s="8"/>
      <c r="C4" s="18"/>
      <c r="D4" s="17"/>
      <c r="E4" s="16"/>
      <c r="F4" s="19"/>
    </row>
    <row r="5" spans="1:6" s="12" customFormat="1" ht="11.25">
      <c r="A5" s="1" t="s">
        <v>0</v>
      </c>
      <c r="B5" s="10" t="s">
        <v>1</v>
      </c>
      <c r="C5" s="1" t="s">
        <v>6</v>
      </c>
      <c r="D5" s="1" t="s">
        <v>7</v>
      </c>
      <c r="E5" s="11" t="s">
        <v>2</v>
      </c>
      <c r="F5" s="11" t="s">
        <v>8</v>
      </c>
    </row>
    <row r="6" spans="1:6" s="12" customFormat="1" ht="11.25">
      <c r="A6" s="13"/>
      <c r="B6" s="14"/>
      <c r="C6" s="2" t="s">
        <v>3</v>
      </c>
      <c r="D6" s="2" t="s">
        <v>3</v>
      </c>
      <c r="E6" s="2" t="s">
        <v>3</v>
      </c>
      <c r="F6" s="2" t="s">
        <v>4</v>
      </c>
    </row>
    <row r="7" spans="1:6" ht="12.75">
      <c r="A7" s="24"/>
      <c r="B7" s="24"/>
      <c r="C7" s="7"/>
      <c r="D7" s="4" t="s">
        <v>5</v>
      </c>
      <c r="E7" s="4"/>
      <c r="F7" s="4"/>
    </row>
    <row r="8" spans="1:6" ht="12.75">
      <c r="A8" s="25">
        <v>0</v>
      </c>
      <c r="B8" s="25">
        <v>36</v>
      </c>
      <c r="C8" s="3">
        <v>9.8</v>
      </c>
      <c r="D8" s="7"/>
      <c r="E8" s="7"/>
      <c r="F8" s="7"/>
    </row>
    <row r="9" spans="1:6" ht="12.75">
      <c r="A9" s="24"/>
      <c r="B9" s="24"/>
      <c r="C9" s="7"/>
      <c r="D9" s="3">
        <f>(C10+C8)/2</f>
        <v>8.9</v>
      </c>
      <c r="E9" s="3">
        <f>(A10*1000+B10-A8*1000-B8)</f>
        <v>12</v>
      </c>
      <c r="F9" s="3">
        <f>D9*E9</f>
        <v>106.80000000000001</v>
      </c>
    </row>
    <row r="10" spans="1:6" ht="12.75">
      <c r="A10" s="25">
        <v>0</v>
      </c>
      <c r="B10" s="25">
        <v>48</v>
      </c>
      <c r="C10" s="3">
        <v>8</v>
      </c>
      <c r="D10" s="4"/>
      <c r="E10" s="4"/>
      <c r="F10" s="7"/>
    </row>
    <row r="11" spans="1:6" ht="12.75">
      <c r="A11" s="24"/>
      <c r="B11" s="24"/>
      <c r="C11" s="7"/>
      <c r="D11" s="3">
        <f>(C12+C10)/2</f>
        <v>8.25</v>
      </c>
      <c r="E11" s="3">
        <f>(A12*1000+B12-A10*1000-B10)</f>
        <v>44</v>
      </c>
      <c r="F11" s="3">
        <f>D11*E11</f>
        <v>363</v>
      </c>
    </row>
    <row r="12" spans="1:6" ht="12.75">
      <c r="A12" s="25">
        <v>0</v>
      </c>
      <c r="B12" s="25">
        <v>92</v>
      </c>
      <c r="C12" s="3">
        <v>8.5</v>
      </c>
      <c r="D12" s="4"/>
      <c r="E12" s="4"/>
      <c r="F12" s="7"/>
    </row>
    <row r="13" spans="1:6" ht="12.75">
      <c r="A13" s="24"/>
      <c r="B13" s="24"/>
      <c r="C13" s="7"/>
      <c r="D13" s="3">
        <f>(C14+C12)/2</f>
        <v>9.25</v>
      </c>
      <c r="E13" s="3">
        <f>(A14*1000+B14-A12*1000-B12)</f>
        <v>48</v>
      </c>
      <c r="F13" s="3">
        <f>D13*E13</f>
        <v>444</v>
      </c>
    </row>
    <row r="14" spans="1:6" ht="12.75">
      <c r="A14" s="25">
        <v>0</v>
      </c>
      <c r="B14" s="25">
        <v>140</v>
      </c>
      <c r="C14" s="3">
        <v>10</v>
      </c>
      <c r="D14" s="4"/>
      <c r="E14" s="4"/>
      <c r="F14" s="7"/>
    </row>
    <row r="15" spans="1:6" ht="12.75">
      <c r="A15" s="24"/>
      <c r="B15" s="24"/>
      <c r="C15" s="7"/>
      <c r="D15" s="3">
        <f>(C16+C14)/2</f>
        <v>11</v>
      </c>
      <c r="E15" s="3">
        <f>(A16*1000+B16-A14*1000-B14)</f>
        <v>45</v>
      </c>
      <c r="F15" s="3">
        <f>D15*E15</f>
        <v>495</v>
      </c>
    </row>
    <row r="16" spans="1:6" ht="12.75">
      <c r="A16" s="25">
        <v>0</v>
      </c>
      <c r="B16" s="25">
        <v>185</v>
      </c>
      <c r="C16" s="3">
        <v>12</v>
      </c>
      <c r="D16" s="4"/>
      <c r="E16" s="4"/>
      <c r="F16" s="7"/>
    </row>
    <row r="17" spans="1:6" ht="12.75">
      <c r="A17" s="24"/>
      <c r="B17" s="24"/>
      <c r="C17" s="7"/>
      <c r="D17" s="3">
        <f>(C18+C16)/2</f>
        <v>12.15</v>
      </c>
      <c r="E17" s="3">
        <f>(A18*1000+B18-A16*1000-B16)</f>
        <v>35</v>
      </c>
      <c r="F17" s="3">
        <f>D17*E17</f>
        <v>425.25</v>
      </c>
    </row>
    <row r="18" spans="1:6" ht="12.75">
      <c r="A18" s="25">
        <v>0</v>
      </c>
      <c r="B18" s="25">
        <v>220</v>
      </c>
      <c r="C18" s="3">
        <v>12.3</v>
      </c>
      <c r="D18" s="4"/>
      <c r="E18" s="4"/>
      <c r="F18" s="7"/>
    </row>
    <row r="19" spans="1:6" ht="12.75">
      <c r="A19" s="24"/>
      <c r="B19" s="24"/>
      <c r="C19" s="7"/>
      <c r="D19" s="3">
        <f>(C20+C18)/2</f>
        <v>12.15</v>
      </c>
      <c r="E19" s="3">
        <f>(A20*1000+B20-A18*1000-B18)</f>
        <v>13.5</v>
      </c>
      <c r="F19" s="3">
        <f>D19*E19</f>
        <v>164.025</v>
      </c>
    </row>
    <row r="20" spans="1:6" ht="13.5" thickBot="1">
      <c r="A20" s="26">
        <v>0</v>
      </c>
      <c r="B20" s="26">
        <v>233.5</v>
      </c>
      <c r="C20" s="15">
        <v>12</v>
      </c>
      <c r="D20" s="4"/>
      <c r="E20" s="4"/>
      <c r="F20" s="15"/>
    </row>
    <row r="21" spans="1:6" ht="12.75">
      <c r="A21" s="27"/>
      <c r="B21" s="28"/>
      <c r="C21" s="34"/>
      <c r="D21" s="33">
        <f>(C22+C20)/2</f>
        <v>6</v>
      </c>
      <c r="E21" s="3">
        <f>(A22*1000+B22-A20*1000-B20)</f>
        <v>0</v>
      </c>
      <c r="F21" s="3">
        <f>D21*E21</f>
        <v>0</v>
      </c>
    </row>
    <row r="22" spans="1:6" ht="12.75">
      <c r="A22" s="29">
        <v>0</v>
      </c>
      <c r="B22" s="25">
        <v>233.5</v>
      </c>
      <c r="C22" s="35">
        <v>0</v>
      </c>
      <c r="D22" s="4"/>
      <c r="E22" s="4"/>
      <c r="F22" s="15"/>
    </row>
    <row r="23" spans="1:6" ht="12.75">
      <c r="A23" s="30"/>
      <c r="B23" s="24"/>
      <c r="C23" s="36"/>
      <c r="D23" s="33">
        <f>(C24+C22)/2</f>
        <v>0</v>
      </c>
      <c r="E23" s="3">
        <f>(A24*1000+B24-A22*1000-B22)</f>
        <v>16</v>
      </c>
      <c r="F23" s="3">
        <f>D23*E23</f>
        <v>0</v>
      </c>
    </row>
    <row r="24" spans="1:6" ht="13.5" thickBot="1">
      <c r="A24" s="31">
        <v>0</v>
      </c>
      <c r="B24" s="32">
        <v>249.5</v>
      </c>
      <c r="C24" s="37">
        <v>0</v>
      </c>
      <c r="D24" s="4"/>
      <c r="E24" s="4"/>
      <c r="F24" s="7"/>
    </row>
    <row r="25" spans="1:6" ht="12.75">
      <c r="A25" s="26"/>
      <c r="B25" s="26"/>
      <c r="C25" s="15"/>
      <c r="D25" s="3">
        <f>(C26+C24)/2</f>
        <v>7</v>
      </c>
      <c r="E25" s="3">
        <f>(A26*1000+B26-A24*1000-B24)</f>
        <v>0</v>
      </c>
      <c r="F25" s="3">
        <f>D25*E25</f>
        <v>0</v>
      </c>
    </row>
    <row r="26" spans="1:6" ht="12.75">
      <c r="A26" s="25">
        <v>0</v>
      </c>
      <c r="B26" s="25">
        <v>249.5</v>
      </c>
      <c r="C26" s="3">
        <v>14</v>
      </c>
      <c r="D26" s="4"/>
      <c r="E26" s="4"/>
      <c r="F26" s="7"/>
    </row>
    <row r="27" spans="1:6" ht="12.75">
      <c r="A27" s="24"/>
      <c r="B27" s="24"/>
      <c r="C27" s="7"/>
      <c r="D27" s="3">
        <f>(C28+C26)/2</f>
        <v>14.15</v>
      </c>
      <c r="E27" s="3">
        <f>(A28*1000+B28-A26*1000-B26)</f>
        <v>12.5</v>
      </c>
      <c r="F27" s="3">
        <f>D27*E27</f>
        <v>176.875</v>
      </c>
    </row>
    <row r="28" spans="1:6" ht="12.75">
      <c r="A28" s="25">
        <v>0</v>
      </c>
      <c r="B28" s="25">
        <v>262</v>
      </c>
      <c r="C28" s="3">
        <v>14.3</v>
      </c>
      <c r="D28" s="4"/>
      <c r="E28" s="4"/>
      <c r="F28" s="7"/>
    </row>
    <row r="29" spans="1:6" ht="12.75">
      <c r="A29" s="24"/>
      <c r="B29" s="24"/>
      <c r="C29" s="7"/>
      <c r="D29" s="3">
        <f>(C30+C28)/2</f>
        <v>13</v>
      </c>
      <c r="E29" s="3">
        <f>(A30*1000+B30-A28*1000-B28)</f>
        <v>18</v>
      </c>
      <c r="F29" s="3">
        <f>D29*E29</f>
        <v>234</v>
      </c>
    </row>
    <row r="30" spans="1:6" ht="12.75">
      <c r="A30" s="25">
        <v>0</v>
      </c>
      <c r="B30" s="25">
        <v>280</v>
      </c>
      <c r="C30" s="3">
        <v>11.7</v>
      </c>
      <c r="D30" s="4"/>
      <c r="E30" s="4"/>
      <c r="F30" s="7"/>
    </row>
    <row r="31" spans="1:6" ht="12.75">
      <c r="A31" s="24"/>
      <c r="B31" s="24"/>
      <c r="C31" s="7"/>
      <c r="D31" s="3">
        <f>(C32+C30)/2</f>
        <v>10.6</v>
      </c>
      <c r="E31" s="3">
        <f>(A32*1000+B32-A30*1000-B30)</f>
        <v>43</v>
      </c>
      <c r="F31" s="3">
        <f>D31*E31</f>
        <v>455.8</v>
      </c>
    </row>
    <row r="32" spans="1:6" ht="12.75">
      <c r="A32" s="25">
        <v>0</v>
      </c>
      <c r="B32" s="25">
        <v>323</v>
      </c>
      <c r="C32" s="3">
        <v>9.5</v>
      </c>
      <c r="D32" s="4"/>
      <c r="E32" s="4"/>
      <c r="F32" s="7"/>
    </row>
    <row r="33" spans="1:6" ht="12.75">
      <c r="A33" s="24"/>
      <c r="B33" s="24"/>
      <c r="C33" s="7"/>
      <c r="D33" s="3">
        <f>(C34+C32)/2</f>
        <v>9.3</v>
      </c>
      <c r="E33" s="3">
        <f>(A34*1000+B34-A32*1000-B32)</f>
        <v>43.5</v>
      </c>
      <c r="F33" s="3">
        <f>D33*E33</f>
        <v>404.55</v>
      </c>
    </row>
    <row r="34" spans="1:6" ht="12.75">
      <c r="A34" s="25">
        <v>0</v>
      </c>
      <c r="B34" s="25">
        <v>366.5</v>
      </c>
      <c r="C34" s="3">
        <v>9.1</v>
      </c>
      <c r="D34" s="4"/>
      <c r="E34" s="4"/>
      <c r="F34" s="7"/>
    </row>
    <row r="35" spans="1:6" ht="12.75">
      <c r="A35" s="24"/>
      <c r="B35" s="24"/>
      <c r="C35" s="7"/>
      <c r="D35" s="3">
        <f>(C36+C34)/2</f>
        <v>7.8</v>
      </c>
      <c r="E35" s="3">
        <f>(A36*1000+B36-A34*1000-B34)</f>
        <v>38.5</v>
      </c>
      <c r="F35" s="3">
        <f>D35*E35</f>
        <v>300.3</v>
      </c>
    </row>
    <row r="36" spans="1:6" ht="12.75">
      <c r="A36" s="25">
        <v>0</v>
      </c>
      <c r="B36" s="25">
        <v>405</v>
      </c>
      <c r="C36" s="3">
        <v>6.5</v>
      </c>
      <c r="D36" s="4"/>
      <c r="E36" s="4"/>
      <c r="F36" s="7"/>
    </row>
    <row r="37" spans="1:6" ht="12.75">
      <c r="A37" s="24"/>
      <c r="B37" s="24"/>
      <c r="C37" s="7"/>
      <c r="D37" s="3">
        <f>(C38+C36)/2</f>
        <v>8.45</v>
      </c>
      <c r="E37" s="3">
        <f>(A38*1000+B38-A36*1000-B36)</f>
        <v>43.5</v>
      </c>
      <c r="F37" s="3">
        <f>D37*E37</f>
        <v>367.575</v>
      </c>
    </row>
    <row r="38" spans="1:23" s="20" customFormat="1" ht="12" customHeight="1">
      <c r="A38" s="25">
        <v>0</v>
      </c>
      <c r="B38" s="25">
        <v>448.5</v>
      </c>
      <c r="C38" s="3">
        <v>10.4</v>
      </c>
      <c r="D38" s="4"/>
      <c r="E38" s="4"/>
      <c r="F38" s="7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8" s="5" customFormat="1" ht="12" customHeight="1">
      <c r="A39" s="24"/>
      <c r="B39" s="24"/>
      <c r="C39" s="7"/>
      <c r="D39" s="3">
        <f>(C40+C38)/2</f>
        <v>9.7</v>
      </c>
      <c r="E39" s="3">
        <f>(A40*1000+B40-A38*1000-B38)</f>
        <v>43</v>
      </c>
      <c r="F39" s="3">
        <f>D39*E39</f>
        <v>417.09999999999997</v>
      </c>
      <c r="G39" s="9"/>
      <c r="H39" s="9"/>
    </row>
    <row r="40" spans="1:8" s="5" customFormat="1" ht="12" customHeight="1">
      <c r="A40" s="25">
        <v>0</v>
      </c>
      <c r="B40" s="25">
        <v>491.5</v>
      </c>
      <c r="C40" s="3">
        <v>9</v>
      </c>
      <c r="D40" s="4"/>
      <c r="E40" s="4"/>
      <c r="F40" s="7"/>
      <c r="G40" s="9"/>
      <c r="H40" s="9"/>
    </row>
    <row r="41" spans="1:8" s="5" customFormat="1" ht="12" customHeight="1">
      <c r="A41" s="24"/>
      <c r="B41" s="24"/>
      <c r="C41" s="7"/>
      <c r="D41" s="3">
        <f>(C42+C40)/2</f>
        <v>8.75</v>
      </c>
      <c r="E41" s="3">
        <f>(A42*1000+B42-A40*1000-B40)</f>
        <v>42</v>
      </c>
      <c r="F41" s="3">
        <f>D41*E41</f>
        <v>367.5</v>
      </c>
      <c r="G41" s="9"/>
      <c r="H41" s="9"/>
    </row>
    <row r="42" spans="1:8" s="5" customFormat="1" ht="12" customHeight="1">
      <c r="A42" s="25">
        <v>0</v>
      </c>
      <c r="B42" s="25">
        <v>533.5</v>
      </c>
      <c r="C42" s="3">
        <v>8.5</v>
      </c>
      <c r="D42" s="4"/>
      <c r="E42" s="4"/>
      <c r="F42" s="7"/>
      <c r="G42" s="9"/>
      <c r="H42" s="9"/>
    </row>
    <row r="43" spans="1:8" s="5" customFormat="1" ht="12" customHeight="1">
      <c r="A43" s="24"/>
      <c r="B43" s="24"/>
      <c r="C43" s="7"/>
      <c r="D43" s="3">
        <f>(C44+C42)/2</f>
        <v>9.8</v>
      </c>
      <c r="E43" s="3">
        <f>(A44*1000+B44-A42*1000-B42)</f>
        <v>34.5</v>
      </c>
      <c r="F43" s="3">
        <f>D43*E43</f>
        <v>338.1</v>
      </c>
      <c r="G43" s="9"/>
      <c r="H43" s="9"/>
    </row>
    <row r="44" spans="1:6" ht="12.75">
      <c r="A44" s="25">
        <v>0</v>
      </c>
      <c r="B44" s="25">
        <v>568</v>
      </c>
      <c r="C44" s="3">
        <v>11.1</v>
      </c>
      <c r="D44" s="4"/>
      <c r="E44" s="4"/>
      <c r="F44" s="7"/>
    </row>
    <row r="45" spans="1:6" ht="12.75">
      <c r="A45" s="24"/>
      <c r="B45" s="24"/>
      <c r="C45" s="7"/>
      <c r="D45" s="3">
        <f>(C46+C44)/2</f>
        <v>10.899999999999999</v>
      </c>
      <c r="E45" s="3">
        <f>(A46*1000+B46-A44*1000-B44)</f>
        <v>17.5</v>
      </c>
      <c r="F45" s="3">
        <f>D45*E45</f>
        <v>190.74999999999997</v>
      </c>
    </row>
    <row r="46" spans="1:6" ht="12.75">
      <c r="A46" s="25">
        <v>0</v>
      </c>
      <c r="B46" s="25">
        <v>585.5</v>
      </c>
      <c r="C46" s="3">
        <v>10.7</v>
      </c>
      <c r="D46" s="4"/>
      <c r="E46" s="4"/>
      <c r="F46" s="7"/>
    </row>
    <row r="47" spans="1:6" ht="12.75">
      <c r="A47" s="24"/>
      <c r="B47" s="24"/>
      <c r="C47" s="7"/>
      <c r="D47" s="3">
        <f>(C48+C46)/2</f>
        <v>10.399999999999999</v>
      </c>
      <c r="E47" s="3">
        <f>(A48*1000+B48-A46*1000-B46)</f>
        <v>44.5</v>
      </c>
      <c r="F47" s="3">
        <f>D47*E47</f>
        <v>462.79999999999995</v>
      </c>
    </row>
    <row r="48" spans="1:6" ht="12.75">
      <c r="A48" s="25">
        <v>0</v>
      </c>
      <c r="B48" s="25">
        <v>630</v>
      </c>
      <c r="C48" s="3">
        <v>10.1</v>
      </c>
      <c r="D48" s="4"/>
      <c r="E48" s="4"/>
      <c r="F48" s="7"/>
    </row>
    <row r="49" spans="1:6" ht="12.75">
      <c r="A49" s="24"/>
      <c r="B49" s="24"/>
      <c r="C49" s="7"/>
      <c r="D49" s="3">
        <f>(C50+C48)/2</f>
        <v>9.25</v>
      </c>
      <c r="E49" s="3">
        <f>(A50*1000+B50-A48*1000-B48)</f>
        <v>38.5</v>
      </c>
      <c r="F49" s="3">
        <f>D49*E49</f>
        <v>356.125</v>
      </c>
    </row>
    <row r="50" spans="1:6" ht="12.75">
      <c r="A50" s="25">
        <v>0</v>
      </c>
      <c r="B50" s="25">
        <v>668.5</v>
      </c>
      <c r="C50" s="3">
        <v>8.4</v>
      </c>
      <c r="D50" s="4"/>
      <c r="E50" s="4"/>
      <c r="F50" s="7"/>
    </row>
    <row r="51" spans="1:6" ht="12.75" customHeight="1">
      <c r="A51" s="24"/>
      <c r="B51" s="24"/>
      <c r="C51" s="7"/>
      <c r="D51" s="3">
        <f>(C52+C50)/2</f>
        <v>8.2</v>
      </c>
      <c r="E51" s="3">
        <f>(A52*1000+B52-A50*1000-B50)</f>
        <v>57.25</v>
      </c>
      <c r="F51" s="3">
        <f>D51*E51</f>
        <v>469.44999999999993</v>
      </c>
    </row>
    <row r="52" spans="1:6" ht="12.75">
      <c r="A52" s="25">
        <v>0</v>
      </c>
      <c r="B52" s="25">
        <v>725.75</v>
      </c>
      <c r="C52" s="3">
        <v>8</v>
      </c>
      <c r="D52" s="5"/>
      <c r="E52" s="5"/>
      <c r="F52" s="5"/>
    </row>
    <row r="53" spans="1:6" ht="15.75">
      <c r="A53" s="5"/>
      <c r="B53" s="23"/>
      <c r="C53" s="5"/>
      <c r="D53" s="5"/>
      <c r="E53" s="21">
        <f>SUM(E7:E51)</f>
        <v>689.75</v>
      </c>
      <c r="F53" s="21">
        <f>SUM(F7:F51)</f>
        <v>6539.000000000001</v>
      </c>
    </row>
    <row r="54" spans="1:6" ht="12.75">
      <c r="A54" s="5"/>
      <c r="B54" s="23"/>
      <c r="C54" s="5"/>
      <c r="D54" s="5"/>
      <c r="E54" s="5"/>
      <c r="F54" s="5"/>
    </row>
    <row r="55" spans="1:6" ht="12.75">
      <c r="A55" s="5"/>
      <c r="B55" s="23"/>
      <c r="C55" s="5"/>
      <c r="D55" s="5"/>
      <c r="E55" s="5"/>
      <c r="F55" s="5"/>
    </row>
    <row r="82" ht="12.75">
      <c r="G82" s="12"/>
    </row>
    <row r="83" ht="12.75">
      <c r="G83" s="12"/>
    </row>
    <row r="115" ht="12.75">
      <c r="G115" s="5"/>
    </row>
    <row r="142" ht="12.75">
      <c r="G142" s="12"/>
    </row>
    <row r="143" ht="12.75">
      <c r="G143" s="12"/>
    </row>
    <row r="175" ht="12.75">
      <c r="G175" s="5"/>
    </row>
    <row r="202" ht="12.75">
      <c r="G202" s="12"/>
    </row>
    <row r="203" ht="12.75">
      <c r="G203" s="12"/>
    </row>
    <row r="235" ht="12.75">
      <c r="G235" s="5"/>
    </row>
    <row r="262" ht="12.75">
      <c r="G262" s="12"/>
    </row>
    <row r="263" ht="12.75">
      <c r="G263" s="12"/>
    </row>
    <row r="295" ht="12.75">
      <c r="G295" s="5"/>
    </row>
  </sheetData>
  <sheetProtection/>
  <printOptions/>
  <pageMargins left="1.1811023622047245" right="0.2362204724409449" top="0.7086614173228347" bottom="0.5511811023622047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Siry Mieczysław</dc:creator>
  <cp:keywords/>
  <dc:description/>
  <cp:lastModifiedBy>ela</cp:lastModifiedBy>
  <cp:lastPrinted>2016-05-16T13:15:49Z</cp:lastPrinted>
  <dcterms:created xsi:type="dcterms:W3CDTF">2001-04-05T13:03:30Z</dcterms:created>
  <dcterms:modified xsi:type="dcterms:W3CDTF">2016-08-04T17:43:19Z</dcterms:modified>
  <cp:category/>
  <cp:version/>
  <cp:contentType/>
  <cp:contentStatus/>
</cp:coreProperties>
</file>