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<sst xmlns="http://schemas.openxmlformats.org/spreadsheetml/2006/main" count="59" uniqueCount="21">
  <si>
    <t>przebudowa mostu w ciągu drogi powiatowej nr 1754B Siemiatycze – Tołwin – Hornowo – Dziadkowice  w m. Siemiatycze</t>
  </si>
  <si>
    <t>KM</t>
  </si>
  <si>
    <t>Hekt</t>
  </si>
  <si>
    <t>m2</t>
  </si>
  <si>
    <t>Odległość</t>
  </si>
  <si>
    <t>m</t>
  </si>
  <si>
    <t>0-</t>
  </si>
  <si>
    <t>Most</t>
  </si>
  <si>
    <t>0+</t>
  </si>
  <si>
    <t>Tabela robót ziemnych</t>
  </si>
  <si>
    <t>Powierzchnia</t>
  </si>
  <si>
    <t>Wykop</t>
  </si>
  <si>
    <t>Nasyp</t>
  </si>
  <si>
    <t>Średnia powierzchnia</t>
  </si>
  <si>
    <t>Objętość</t>
  </si>
  <si>
    <t>m3</t>
  </si>
  <si>
    <t>Zużycie na miejscu</t>
  </si>
  <si>
    <t>Nadmiar objętości</t>
  </si>
  <si>
    <t>Suma algebraiczna</t>
  </si>
  <si>
    <t>Odkład</t>
  </si>
  <si>
    <t>Dokop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</si>
</sst>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left" vertical="top" inden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85" zoomScalePageLayoutView="0" workbookViewId="0" topLeftCell="A1">
      <selection activeCell="G64" sqref="G64"/>
    </sheetView>
  </sheetViews>
  <sheetFormatPr defaultColWidth="9.00390625" defaultRowHeight="12.75"/>
  <cols>
    <col min="2" max="3" width="9.25390625" style="0" bestFit="1" customWidth="1"/>
    <col min="4" max="6" width="12.00390625" style="0" customWidth="1"/>
    <col min="7" max="14" width="9.25390625" style="0" bestFit="1" customWidth="1"/>
  </cols>
  <sheetData>
    <row r="1" spans="1:13" ht="12.7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2.75">
      <c r="A6" s="12" t="s">
        <v>1</v>
      </c>
      <c r="B6" s="13" t="s">
        <v>2</v>
      </c>
      <c r="C6" s="7" t="s">
        <v>10</v>
      </c>
      <c r="D6" s="7"/>
      <c r="E6" s="7" t="s">
        <v>13</v>
      </c>
      <c r="F6" s="7"/>
      <c r="G6" s="12" t="s">
        <v>4</v>
      </c>
      <c r="H6" s="7" t="s">
        <v>14</v>
      </c>
      <c r="I6" s="7"/>
      <c r="J6" s="11" t="s">
        <v>16</v>
      </c>
      <c r="K6" s="7" t="s">
        <v>17</v>
      </c>
      <c r="L6" s="7"/>
      <c r="M6" s="7" t="s">
        <v>18</v>
      </c>
      <c r="N6" s="7"/>
    </row>
    <row r="7" spans="1:14" ht="25.5" customHeight="1">
      <c r="A7" s="12"/>
      <c r="B7" s="13"/>
      <c r="C7" s="3" t="s">
        <v>11</v>
      </c>
      <c r="D7" s="3" t="s">
        <v>12</v>
      </c>
      <c r="E7" s="2" t="s">
        <v>11</v>
      </c>
      <c r="F7" s="2" t="s">
        <v>12</v>
      </c>
      <c r="G7" s="12"/>
      <c r="H7" s="2" t="s">
        <v>11</v>
      </c>
      <c r="I7" s="2" t="s">
        <v>12</v>
      </c>
      <c r="J7" s="11"/>
      <c r="K7" s="2" t="s">
        <v>11</v>
      </c>
      <c r="L7" s="2" t="s">
        <v>12</v>
      </c>
      <c r="M7" s="3" t="s">
        <v>19</v>
      </c>
      <c r="N7" s="3" t="s">
        <v>20</v>
      </c>
    </row>
    <row r="8" spans="1:14" ht="12.75">
      <c r="A8" s="12"/>
      <c r="B8" s="13"/>
      <c r="C8" s="2" t="s">
        <v>3</v>
      </c>
      <c r="D8" s="2" t="s">
        <v>3</v>
      </c>
      <c r="E8" s="2" t="s">
        <v>3</v>
      </c>
      <c r="F8" s="2" t="s">
        <v>3</v>
      </c>
      <c r="G8" s="2" t="s">
        <v>5</v>
      </c>
      <c r="H8" s="2" t="s">
        <v>15</v>
      </c>
      <c r="I8" s="2" t="s">
        <v>15</v>
      </c>
      <c r="J8" s="1" t="s">
        <v>15</v>
      </c>
      <c r="K8" s="2" t="s">
        <v>15</v>
      </c>
      <c r="L8" s="2" t="s">
        <v>15</v>
      </c>
      <c r="M8" s="2" t="s">
        <v>3</v>
      </c>
      <c r="N8" s="2" t="s">
        <v>3</v>
      </c>
    </row>
    <row r="9" spans="1:14" ht="12.75">
      <c r="A9" s="7" t="s">
        <v>6</v>
      </c>
      <c r="B9" s="8">
        <v>423.2</v>
      </c>
      <c r="C9" s="7">
        <v>0</v>
      </c>
      <c r="D9" s="7">
        <v>0.2</v>
      </c>
      <c r="E9" s="3"/>
      <c r="F9" s="3"/>
      <c r="G9" s="3"/>
      <c r="H9" s="3"/>
      <c r="I9" s="3"/>
      <c r="J9" s="3"/>
      <c r="K9" s="3"/>
      <c r="L9" s="3"/>
      <c r="M9" s="7">
        <f>SUM(K$9:K9)</f>
        <v>0</v>
      </c>
      <c r="N9" s="7">
        <f>SUM(L$9:L9)</f>
        <v>0</v>
      </c>
    </row>
    <row r="10" spans="1:14" ht="12.75">
      <c r="A10" s="7"/>
      <c r="B10" s="8"/>
      <c r="C10" s="7"/>
      <c r="D10" s="7"/>
      <c r="E10" s="7">
        <f>(C9+C11)/2</f>
        <v>0</v>
      </c>
      <c r="F10" s="7">
        <f>(D9+D11)/2</f>
        <v>0.21500000000000002</v>
      </c>
      <c r="G10" s="7">
        <f>B9-B11</f>
        <v>36</v>
      </c>
      <c r="H10" s="7">
        <f>E10*G10</f>
        <v>0</v>
      </c>
      <c r="I10" s="7">
        <f>F10*G10</f>
        <v>7.740000000000001</v>
      </c>
      <c r="J10" s="7">
        <f>H10</f>
        <v>0</v>
      </c>
      <c r="K10" s="7">
        <f>H10-J10</f>
        <v>0</v>
      </c>
      <c r="L10" s="7">
        <f>I10-J10</f>
        <v>7.740000000000001</v>
      </c>
      <c r="M10" s="7"/>
      <c r="N10" s="7"/>
    </row>
    <row r="11" spans="1:14" ht="12.75">
      <c r="A11" s="7" t="s">
        <v>6</v>
      </c>
      <c r="B11" s="8">
        <v>387.2</v>
      </c>
      <c r="C11" s="7">
        <v>0</v>
      </c>
      <c r="D11" s="7">
        <v>0.23</v>
      </c>
      <c r="E11" s="7"/>
      <c r="F11" s="7"/>
      <c r="G11" s="7"/>
      <c r="H11" s="7"/>
      <c r="I11" s="7"/>
      <c r="J11" s="7"/>
      <c r="K11" s="7"/>
      <c r="L11" s="7"/>
      <c r="M11" s="7">
        <f>SUM(K$9:K11)</f>
        <v>0</v>
      </c>
      <c r="N11" s="7">
        <f>SUM(L$9:L11)</f>
        <v>7.740000000000001</v>
      </c>
    </row>
    <row r="12" spans="1:14" ht="12.75">
      <c r="A12" s="7"/>
      <c r="B12" s="8"/>
      <c r="C12" s="7"/>
      <c r="D12" s="7"/>
      <c r="E12" s="7">
        <f>(C11+C13)/2</f>
        <v>0</v>
      </c>
      <c r="F12" s="7">
        <f>(D11+D13)/2</f>
        <v>0.255</v>
      </c>
      <c r="G12" s="7">
        <f>B11-B13</f>
        <v>40</v>
      </c>
      <c r="H12" s="7">
        <f>E12*G12</f>
        <v>0</v>
      </c>
      <c r="I12" s="7">
        <f>F12*G12</f>
        <v>10.2</v>
      </c>
      <c r="J12" s="7">
        <f>H12</f>
        <v>0</v>
      </c>
      <c r="K12" s="7">
        <f>H12-J12</f>
        <v>0</v>
      </c>
      <c r="L12" s="7">
        <f>I12-J12</f>
        <v>10.2</v>
      </c>
      <c r="M12" s="7"/>
      <c r="N12" s="7"/>
    </row>
    <row r="13" spans="1:14" ht="12.75">
      <c r="A13" s="7" t="s">
        <v>6</v>
      </c>
      <c r="B13" s="8">
        <v>347.2</v>
      </c>
      <c r="C13" s="7">
        <v>0</v>
      </c>
      <c r="D13" s="7">
        <v>0.28</v>
      </c>
      <c r="E13" s="7"/>
      <c r="F13" s="7"/>
      <c r="G13" s="7"/>
      <c r="H13" s="7"/>
      <c r="I13" s="7"/>
      <c r="J13" s="7"/>
      <c r="K13" s="7"/>
      <c r="L13" s="7"/>
      <c r="M13" s="7">
        <f>SUM(K$9:K13)</f>
        <v>0</v>
      </c>
      <c r="N13" s="7">
        <f>SUM(L$9:L13)</f>
        <v>17.94</v>
      </c>
    </row>
    <row r="14" spans="1:14" ht="12.75">
      <c r="A14" s="7"/>
      <c r="B14" s="8"/>
      <c r="C14" s="7"/>
      <c r="D14" s="7"/>
      <c r="E14" s="7">
        <f>(C13+C15)/2</f>
        <v>0</v>
      </c>
      <c r="F14" s="7">
        <f>(D13+D15)/2</f>
        <v>0.25</v>
      </c>
      <c r="G14" s="7">
        <f>B13-B15</f>
        <v>40</v>
      </c>
      <c r="H14" s="7">
        <f>E14*G14</f>
        <v>0</v>
      </c>
      <c r="I14" s="7">
        <f>F14*G14</f>
        <v>10</v>
      </c>
      <c r="J14" s="7">
        <f>H14</f>
        <v>0</v>
      </c>
      <c r="K14" s="7">
        <f>H14-J14</f>
        <v>0</v>
      </c>
      <c r="L14" s="7">
        <f>I14-J14</f>
        <v>10</v>
      </c>
      <c r="M14" s="7"/>
      <c r="N14" s="7"/>
    </row>
    <row r="15" spans="1:14" ht="12.75">
      <c r="A15" s="7" t="s">
        <v>6</v>
      </c>
      <c r="B15" s="8">
        <v>307.2</v>
      </c>
      <c r="C15" s="7">
        <v>0</v>
      </c>
      <c r="D15" s="7">
        <v>0.22</v>
      </c>
      <c r="E15" s="7"/>
      <c r="F15" s="7"/>
      <c r="G15" s="7"/>
      <c r="H15" s="7"/>
      <c r="I15" s="7"/>
      <c r="J15" s="7"/>
      <c r="K15" s="7"/>
      <c r="L15" s="7"/>
      <c r="M15" s="7">
        <f>SUM(K$9:K15)</f>
        <v>0</v>
      </c>
      <c r="N15" s="7">
        <f>SUM(L$9:L15)</f>
        <v>27.94</v>
      </c>
    </row>
    <row r="16" spans="1:14" ht="12.75">
      <c r="A16" s="7"/>
      <c r="B16" s="8"/>
      <c r="C16" s="7"/>
      <c r="D16" s="7"/>
      <c r="E16" s="7">
        <f>(C15+C17)/2</f>
        <v>0</v>
      </c>
      <c r="F16" s="7">
        <f>(D15+D17)/2</f>
        <v>0.24</v>
      </c>
      <c r="G16" s="7">
        <f>B15-B17</f>
        <v>40</v>
      </c>
      <c r="H16" s="7">
        <f>E16*G16</f>
        <v>0</v>
      </c>
      <c r="I16" s="7">
        <f>F16*G16</f>
        <v>9.6</v>
      </c>
      <c r="J16" s="7">
        <f>H16</f>
        <v>0</v>
      </c>
      <c r="K16" s="7">
        <f>H16-J16</f>
        <v>0</v>
      </c>
      <c r="L16" s="7">
        <f>I16-J16</f>
        <v>9.6</v>
      </c>
      <c r="M16" s="7"/>
      <c r="N16" s="7"/>
    </row>
    <row r="17" spans="1:14" ht="12.75">
      <c r="A17" s="7" t="s">
        <v>6</v>
      </c>
      <c r="B17" s="8">
        <v>267.2</v>
      </c>
      <c r="C17" s="7">
        <v>0</v>
      </c>
      <c r="D17" s="7">
        <v>0.26</v>
      </c>
      <c r="E17" s="7"/>
      <c r="F17" s="7"/>
      <c r="G17" s="7"/>
      <c r="H17" s="7"/>
      <c r="I17" s="7"/>
      <c r="J17" s="7"/>
      <c r="K17" s="7"/>
      <c r="L17" s="7"/>
      <c r="M17" s="7">
        <f>SUM(K$9:K17)</f>
        <v>0</v>
      </c>
      <c r="N17" s="7">
        <f>SUM(L$9:L17)</f>
        <v>37.54</v>
      </c>
    </row>
    <row r="18" spans="1:14" ht="12.75">
      <c r="A18" s="7"/>
      <c r="B18" s="8"/>
      <c r="C18" s="7"/>
      <c r="D18" s="7"/>
      <c r="E18" s="7">
        <f>(C17+C19)/2</f>
        <v>0</v>
      </c>
      <c r="F18" s="7">
        <f>(D17+D19)/2</f>
        <v>0.26</v>
      </c>
      <c r="G18" s="7">
        <f>B17-B19</f>
        <v>40</v>
      </c>
      <c r="H18" s="7">
        <f>E18*G18</f>
        <v>0</v>
      </c>
      <c r="I18" s="7">
        <f>F18*G18</f>
        <v>10.4</v>
      </c>
      <c r="J18" s="7">
        <f>H18</f>
        <v>0</v>
      </c>
      <c r="K18" s="7">
        <f>H18-J18</f>
        <v>0</v>
      </c>
      <c r="L18" s="7">
        <f>I18-J18</f>
        <v>10.4</v>
      </c>
      <c r="M18" s="7"/>
      <c r="N18" s="7"/>
    </row>
    <row r="19" spans="1:14" ht="12.75">
      <c r="A19" s="7" t="s">
        <v>6</v>
      </c>
      <c r="B19" s="8">
        <v>227.2</v>
      </c>
      <c r="C19" s="7">
        <v>0</v>
      </c>
      <c r="D19" s="7">
        <v>0.26</v>
      </c>
      <c r="E19" s="7"/>
      <c r="F19" s="7"/>
      <c r="G19" s="7"/>
      <c r="H19" s="7"/>
      <c r="I19" s="7"/>
      <c r="J19" s="7"/>
      <c r="K19" s="7"/>
      <c r="L19" s="7"/>
      <c r="M19" s="7">
        <f>SUM(K$9:K19)</f>
        <v>0</v>
      </c>
      <c r="N19" s="7">
        <f>SUM(L$9:L19)</f>
        <v>47.94</v>
      </c>
    </row>
    <row r="20" spans="1:14" ht="12.75">
      <c r="A20" s="7"/>
      <c r="B20" s="8"/>
      <c r="C20" s="7"/>
      <c r="D20" s="7"/>
      <c r="E20" s="7">
        <f>(C19+C21)/2</f>
        <v>0</v>
      </c>
      <c r="F20" s="7">
        <f>(D19+D21)/2</f>
        <v>0.255</v>
      </c>
      <c r="G20" s="7">
        <f>B19-B21</f>
        <v>40</v>
      </c>
      <c r="H20" s="7">
        <f>E20*G20</f>
        <v>0</v>
      </c>
      <c r="I20" s="7">
        <f>F20*G20</f>
        <v>10.2</v>
      </c>
      <c r="J20" s="7">
        <f>H20</f>
        <v>0</v>
      </c>
      <c r="K20" s="7">
        <f>H20-J20</f>
        <v>0</v>
      </c>
      <c r="L20" s="7">
        <f>I20-J20</f>
        <v>10.2</v>
      </c>
      <c r="M20" s="7"/>
      <c r="N20" s="7"/>
    </row>
    <row r="21" spans="1:14" ht="12.75">
      <c r="A21" s="7" t="s">
        <v>6</v>
      </c>
      <c r="B21" s="8">
        <v>187.2</v>
      </c>
      <c r="C21" s="7">
        <v>0</v>
      </c>
      <c r="D21" s="7">
        <v>0.25</v>
      </c>
      <c r="E21" s="7"/>
      <c r="F21" s="7"/>
      <c r="G21" s="7"/>
      <c r="H21" s="7"/>
      <c r="I21" s="7"/>
      <c r="J21" s="7"/>
      <c r="K21" s="7"/>
      <c r="L21" s="7"/>
      <c r="M21" s="7">
        <f>SUM(K$9:K21)</f>
        <v>0</v>
      </c>
      <c r="N21" s="7">
        <f>SUM(L$9:L21)</f>
        <v>58.14</v>
      </c>
    </row>
    <row r="22" spans="1:14" ht="12.75">
      <c r="A22" s="7"/>
      <c r="B22" s="8"/>
      <c r="C22" s="7"/>
      <c r="D22" s="7"/>
      <c r="E22" s="7">
        <f>(C21+C23)/2</f>
        <v>0</v>
      </c>
      <c r="F22" s="7">
        <f>(D21+D23)/2</f>
        <v>0.29000000000000004</v>
      </c>
      <c r="G22" s="7">
        <f>B21-B23</f>
        <v>40</v>
      </c>
      <c r="H22" s="7">
        <f>E22*G22</f>
        <v>0</v>
      </c>
      <c r="I22" s="7">
        <f>F22*G22</f>
        <v>11.600000000000001</v>
      </c>
      <c r="J22" s="7">
        <f>H22</f>
        <v>0</v>
      </c>
      <c r="K22" s="7">
        <f>H22-J22</f>
        <v>0</v>
      </c>
      <c r="L22" s="7">
        <f>I22-J22</f>
        <v>11.600000000000001</v>
      </c>
      <c r="M22" s="7"/>
      <c r="N22" s="7"/>
    </row>
    <row r="23" spans="1:14" ht="12.75">
      <c r="A23" s="7" t="s">
        <v>6</v>
      </c>
      <c r="B23" s="8">
        <v>147.2</v>
      </c>
      <c r="C23" s="7">
        <v>0</v>
      </c>
      <c r="D23" s="7">
        <v>0.33</v>
      </c>
      <c r="E23" s="7"/>
      <c r="F23" s="7"/>
      <c r="G23" s="7"/>
      <c r="H23" s="7"/>
      <c r="I23" s="7"/>
      <c r="J23" s="7"/>
      <c r="K23" s="7"/>
      <c r="L23" s="7"/>
      <c r="M23" s="7">
        <f>SUM(K$9:K23)</f>
        <v>0</v>
      </c>
      <c r="N23" s="7">
        <f>SUM(L$9:L23)</f>
        <v>69.74000000000001</v>
      </c>
    </row>
    <row r="24" spans="1:14" ht="12.75">
      <c r="A24" s="7"/>
      <c r="B24" s="8"/>
      <c r="C24" s="7"/>
      <c r="D24" s="7"/>
      <c r="E24" s="7">
        <f>(C23+C25)/2</f>
        <v>0</v>
      </c>
      <c r="F24" s="7">
        <f>(D23+D25)/2</f>
        <v>0.30500000000000005</v>
      </c>
      <c r="G24" s="7">
        <f>B23-B25</f>
        <v>39.999999999999986</v>
      </c>
      <c r="H24" s="7">
        <f>E24*G24</f>
        <v>0</v>
      </c>
      <c r="I24" s="7">
        <f>F24*G24</f>
        <v>12.199999999999998</v>
      </c>
      <c r="J24" s="7">
        <f>H24</f>
        <v>0</v>
      </c>
      <c r="K24" s="7">
        <f>H24-J24</f>
        <v>0</v>
      </c>
      <c r="L24" s="7">
        <f>I24-J24</f>
        <v>12.199999999999998</v>
      </c>
      <c r="M24" s="7"/>
      <c r="N24" s="7"/>
    </row>
    <row r="25" spans="1:14" ht="12.75">
      <c r="A25" s="7" t="s">
        <v>6</v>
      </c>
      <c r="B25" s="8">
        <v>107.2</v>
      </c>
      <c r="C25" s="7">
        <v>0</v>
      </c>
      <c r="D25" s="7">
        <v>0.28</v>
      </c>
      <c r="E25" s="7"/>
      <c r="F25" s="7"/>
      <c r="G25" s="7"/>
      <c r="H25" s="7"/>
      <c r="I25" s="7"/>
      <c r="J25" s="7"/>
      <c r="K25" s="7"/>
      <c r="L25" s="7"/>
      <c r="M25" s="7">
        <f>SUM(K$9:K25)</f>
        <v>0</v>
      </c>
      <c r="N25" s="7">
        <f>SUM(L$9:L25)</f>
        <v>81.94000000000001</v>
      </c>
    </row>
    <row r="26" spans="1:14" ht="12.75">
      <c r="A26" s="7"/>
      <c r="B26" s="8"/>
      <c r="C26" s="7"/>
      <c r="D26" s="7"/>
      <c r="E26" s="7">
        <f>(C25+C27)/2</f>
        <v>0</v>
      </c>
      <c r="F26" s="7">
        <f>(D25+D27)/2</f>
        <v>0.24000000000000002</v>
      </c>
      <c r="G26" s="7">
        <f>B25-B27</f>
        <v>40</v>
      </c>
      <c r="H26" s="7">
        <f>E26*G26</f>
        <v>0</v>
      </c>
      <c r="I26" s="7">
        <f>F26*G26</f>
        <v>9.600000000000001</v>
      </c>
      <c r="J26" s="7">
        <f>H26</f>
        <v>0</v>
      </c>
      <c r="K26" s="7">
        <f>H26-J26</f>
        <v>0</v>
      </c>
      <c r="L26" s="7">
        <f>I26-J26</f>
        <v>9.600000000000001</v>
      </c>
      <c r="M26" s="7"/>
      <c r="N26" s="7"/>
    </row>
    <row r="27" spans="1:14" ht="12.75">
      <c r="A27" s="7" t="s">
        <v>6</v>
      </c>
      <c r="B27" s="8">
        <v>67.2</v>
      </c>
      <c r="C27" s="7">
        <v>0</v>
      </c>
      <c r="D27" s="7">
        <v>0.2</v>
      </c>
      <c r="E27" s="7"/>
      <c r="F27" s="7"/>
      <c r="G27" s="7"/>
      <c r="H27" s="7"/>
      <c r="I27" s="7"/>
      <c r="J27" s="7"/>
      <c r="K27" s="7"/>
      <c r="L27" s="7"/>
      <c r="M27" s="7">
        <f>SUM(K$9:K27)</f>
        <v>0</v>
      </c>
      <c r="N27" s="7">
        <f>SUM(L$9:L27)</f>
        <v>91.54000000000002</v>
      </c>
    </row>
    <row r="28" spans="1:14" ht="12.75">
      <c r="A28" s="7"/>
      <c r="B28" s="8"/>
      <c r="C28" s="7"/>
      <c r="D28" s="7"/>
      <c r="E28" s="7">
        <f>(C27+C29)/2</f>
        <v>0</v>
      </c>
      <c r="F28" s="7">
        <f>(D27+D29)/2</f>
        <v>0.245</v>
      </c>
      <c r="G28" s="7">
        <f>B27-B29</f>
        <v>40</v>
      </c>
      <c r="H28" s="7">
        <f>E28*G28</f>
        <v>0</v>
      </c>
      <c r="I28" s="7">
        <f>F28*G28</f>
        <v>9.8</v>
      </c>
      <c r="J28" s="7">
        <f>H28</f>
        <v>0</v>
      </c>
      <c r="K28" s="7">
        <f>H28-J28</f>
        <v>0</v>
      </c>
      <c r="L28" s="7">
        <f>I28-J28</f>
        <v>9.8</v>
      </c>
      <c r="M28" s="7"/>
      <c r="N28" s="7"/>
    </row>
    <row r="29" spans="1:14" ht="12.75">
      <c r="A29" s="7" t="s">
        <v>6</v>
      </c>
      <c r="B29" s="8">
        <v>27.2</v>
      </c>
      <c r="C29" s="7">
        <v>0</v>
      </c>
      <c r="D29" s="7">
        <v>0.29</v>
      </c>
      <c r="E29" s="7"/>
      <c r="F29" s="7"/>
      <c r="G29" s="7"/>
      <c r="H29" s="7"/>
      <c r="I29" s="7"/>
      <c r="J29" s="7"/>
      <c r="K29" s="7"/>
      <c r="L29" s="7"/>
      <c r="M29" s="7">
        <f>SUM(K$9:K29)</f>
        <v>0</v>
      </c>
      <c r="N29" s="7">
        <f>SUM(L$9:L29)</f>
        <v>101.34000000000002</v>
      </c>
    </row>
    <row r="30" spans="1:14" ht="12.75">
      <c r="A30" s="7"/>
      <c r="B30" s="8"/>
      <c r="C30" s="7"/>
      <c r="D30" s="7"/>
      <c r="E30" s="7">
        <f>(C29+C31)/2</f>
        <v>0.175</v>
      </c>
      <c r="F30" s="7">
        <f>(D29+D31)/2</f>
        <v>0.6950000000000001</v>
      </c>
      <c r="G30" s="7">
        <f>B29-B31</f>
        <v>16.2</v>
      </c>
      <c r="H30" s="7">
        <f>E30*G30</f>
        <v>2.8349999999999995</v>
      </c>
      <c r="I30" s="7">
        <f>F30*G30</f>
        <v>11.259</v>
      </c>
      <c r="J30" s="7">
        <f>H30</f>
        <v>2.8349999999999995</v>
      </c>
      <c r="K30" s="7">
        <f>H30-J30</f>
        <v>0</v>
      </c>
      <c r="L30" s="7">
        <f>I30-J30</f>
        <v>8.424000000000001</v>
      </c>
      <c r="M30" s="7"/>
      <c r="N30" s="7"/>
    </row>
    <row r="31" spans="1:14" ht="12.75">
      <c r="A31" s="7" t="s">
        <v>6</v>
      </c>
      <c r="B31" s="8">
        <v>11</v>
      </c>
      <c r="C31" s="7">
        <v>0.35</v>
      </c>
      <c r="D31" s="7">
        <v>1.1</v>
      </c>
      <c r="E31" s="7"/>
      <c r="F31" s="7"/>
      <c r="G31" s="7"/>
      <c r="H31" s="7"/>
      <c r="I31" s="7"/>
      <c r="J31" s="7"/>
      <c r="K31" s="7"/>
      <c r="L31" s="7"/>
      <c r="M31" s="7">
        <f>SUM(K$9:K31)</f>
        <v>0</v>
      </c>
      <c r="N31" s="7">
        <f>SUM(L$9:L31)</f>
        <v>109.76400000000002</v>
      </c>
    </row>
    <row r="32" spans="1:14" ht="12.75">
      <c r="A32" s="7"/>
      <c r="B32" s="8"/>
      <c r="C32" s="7"/>
      <c r="D32" s="7"/>
      <c r="E32" s="7">
        <f>(C31+C33)/2</f>
        <v>0.35</v>
      </c>
      <c r="F32" s="7">
        <f>(D31+D33)/2</f>
        <v>1.1</v>
      </c>
      <c r="G32" s="7">
        <f>B31-B33</f>
        <v>4</v>
      </c>
      <c r="H32" s="7">
        <f>E32*G32</f>
        <v>1.4</v>
      </c>
      <c r="I32" s="7">
        <f>F32*G32</f>
        <v>4.4</v>
      </c>
      <c r="J32" s="7">
        <f>H32</f>
        <v>1.4</v>
      </c>
      <c r="K32" s="7">
        <f>H32-J32</f>
        <v>0</v>
      </c>
      <c r="L32" s="7">
        <f>I32-J32</f>
        <v>3.0000000000000004</v>
      </c>
      <c r="M32" s="7"/>
      <c r="N32" s="7"/>
    </row>
    <row r="33" spans="1:14" ht="12.75">
      <c r="A33" s="7" t="s">
        <v>6</v>
      </c>
      <c r="B33" s="8">
        <v>7</v>
      </c>
      <c r="C33" s="7">
        <v>0.35</v>
      </c>
      <c r="D33" s="7">
        <v>1.1</v>
      </c>
      <c r="E33" s="7"/>
      <c r="F33" s="7"/>
      <c r="G33" s="7"/>
      <c r="H33" s="7"/>
      <c r="I33" s="7"/>
      <c r="J33" s="7"/>
      <c r="K33" s="7"/>
      <c r="L33" s="7"/>
      <c r="M33" s="7">
        <f>SUM(K$9:K33)</f>
        <v>0</v>
      </c>
      <c r="N33" s="7">
        <f>SUM(L$9:L33)</f>
        <v>112.76400000000002</v>
      </c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 t="s">
        <v>7</v>
      </c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 t="s">
        <v>8</v>
      </c>
      <c r="B37" s="8">
        <v>7</v>
      </c>
      <c r="C37" s="7">
        <v>0.35</v>
      </c>
      <c r="D37" s="7">
        <v>1.1</v>
      </c>
      <c r="E37" s="7"/>
      <c r="F37" s="7"/>
      <c r="G37" s="7"/>
      <c r="H37" s="7"/>
      <c r="I37" s="7"/>
      <c r="J37" s="7"/>
      <c r="K37" s="7"/>
      <c r="L37" s="7"/>
      <c r="M37" s="7">
        <f>SUM(K$9:K37)</f>
        <v>0</v>
      </c>
      <c r="N37" s="7">
        <f>SUM(L$9:L37)</f>
        <v>112.76400000000002</v>
      </c>
    </row>
    <row r="38" spans="1:14" ht="12.75">
      <c r="A38" s="7"/>
      <c r="B38" s="8"/>
      <c r="C38" s="7"/>
      <c r="D38" s="7"/>
      <c r="E38" s="7">
        <f>(C37+C39)/2</f>
        <v>0.35</v>
      </c>
      <c r="F38" s="7">
        <f>(D37+D39)/2</f>
        <v>1.1</v>
      </c>
      <c r="G38" s="7">
        <f>B39-B37</f>
        <v>4</v>
      </c>
      <c r="H38" s="7">
        <f>E38*G38</f>
        <v>1.4</v>
      </c>
      <c r="I38" s="7">
        <f>F38*G38</f>
        <v>4.4</v>
      </c>
      <c r="J38" s="7">
        <f>H38</f>
        <v>1.4</v>
      </c>
      <c r="K38" s="7">
        <f>H38-J38</f>
        <v>0</v>
      </c>
      <c r="L38" s="7">
        <f>I38-J38</f>
        <v>3.0000000000000004</v>
      </c>
      <c r="M38" s="7"/>
      <c r="N38" s="7"/>
    </row>
    <row r="39" spans="1:14" ht="12.75">
      <c r="A39" s="7" t="s">
        <v>8</v>
      </c>
      <c r="B39" s="8">
        <v>11</v>
      </c>
      <c r="C39" s="7">
        <v>0.35</v>
      </c>
      <c r="D39" s="7">
        <v>1.1</v>
      </c>
      <c r="E39" s="7"/>
      <c r="F39" s="7"/>
      <c r="G39" s="7"/>
      <c r="H39" s="7"/>
      <c r="I39" s="7"/>
      <c r="J39" s="7"/>
      <c r="K39" s="7"/>
      <c r="L39" s="7"/>
      <c r="M39" s="7">
        <f>SUM(K$9:K39)</f>
        <v>0</v>
      </c>
      <c r="N39" s="7">
        <f>SUM(L$9:L39)</f>
        <v>115.76400000000002</v>
      </c>
    </row>
    <row r="40" spans="1:14" ht="12.75">
      <c r="A40" s="7"/>
      <c r="B40" s="8"/>
      <c r="C40" s="7"/>
      <c r="D40" s="7"/>
      <c r="E40" s="7">
        <f>(C39+C41)/2</f>
        <v>0.175</v>
      </c>
      <c r="F40" s="7">
        <f>(D39+D41)/2</f>
        <v>0.68</v>
      </c>
      <c r="G40" s="7">
        <f>B41-B39</f>
        <v>10</v>
      </c>
      <c r="H40" s="7">
        <f>E40*G40</f>
        <v>1.75</v>
      </c>
      <c r="I40" s="7">
        <f>F40*G40</f>
        <v>6.800000000000001</v>
      </c>
      <c r="J40" s="7">
        <f>H40</f>
        <v>1.75</v>
      </c>
      <c r="K40" s="7">
        <f>H40-J40</f>
        <v>0</v>
      </c>
      <c r="L40" s="7">
        <f>I40-J40</f>
        <v>5.050000000000001</v>
      </c>
      <c r="M40" s="7"/>
      <c r="N40" s="7"/>
    </row>
    <row r="41" spans="1:14" ht="12.75">
      <c r="A41" s="7" t="s">
        <v>8</v>
      </c>
      <c r="B41" s="8">
        <v>21</v>
      </c>
      <c r="C41" s="7">
        <v>0</v>
      </c>
      <c r="D41" s="7">
        <v>0.26</v>
      </c>
      <c r="E41" s="7"/>
      <c r="F41" s="7"/>
      <c r="G41" s="7"/>
      <c r="H41" s="7"/>
      <c r="I41" s="7"/>
      <c r="J41" s="7"/>
      <c r="K41" s="7"/>
      <c r="L41" s="7"/>
      <c r="M41" s="7">
        <f>SUM(K$9:K41)</f>
        <v>0</v>
      </c>
      <c r="N41" s="7">
        <f>SUM(L$9:L41)</f>
        <v>120.81400000000002</v>
      </c>
    </row>
    <row r="42" spans="1:14" ht="12.75">
      <c r="A42" s="7"/>
      <c r="B42" s="8"/>
      <c r="C42" s="7"/>
      <c r="D42" s="7"/>
      <c r="E42" s="7">
        <f>(C41+C43)/2</f>
        <v>0</v>
      </c>
      <c r="F42" s="7">
        <f>(D41+D43)/2</f>
        <v>0.13</v>
      </c>
      <c r="G42" s="7">
        <f>B43-B41</f>
        <v>30.4</v>
      </c>
      <c r="H42" s="7">
        <f>E42*G42</f>
        <v>0</v>
      </c>
      <c r="I42" s="7">
        <f>F42*G42</f>
        <v>3.952</v>
      </c>
      <c r="J42" s="7">
        <f>H42</f>
        <v>0</v>
      </c>
      <c r="K42" s="7">
        <f>H42-J42</f>
        <v>0</v>
      </c>
      <c r="L42" s="7">
        <f>I42-J42</f>
        <v>3.952</v>
      </c>
      <c r="M42" s="7"/>
      <c r="N42" s="7"/>
    </row>
    <row r="43" spans="1:14" ht="12.75">
      <c r="A43" s="7" t="s">
        <v>8</v>
      </c>
      <c r="B43" s="8">
        <v>51.4</v>
      </c>
      <c r="C43" s="7">
        <v>0</v>
      </c>
      <c r="D43" s="7">
        <v>0</v>
      </c>
      <c r="E43" s="7"/>
      <c r="F43" s="7"/>
      <c r="G43" s="7"/>
      <c r="H43" s="7"/>
      <c r="I43" s="7"/>
      <c r="J43" s="7"/>
      <c r="K43" s="7"/>
      <c r="L43" s="7"/>
      <c r="M43" s="7">
        <f>SUM(K$9:K43)</f>
        <v>0</v>
      </c>
      <c r="N43" s="7">
        <f>SUM(L$9:L43)</f>
        <v>124.76600000000002</v>
      </c>
    </row>
    <row r="44" spans="1:14" ht="12.75">
      <c r="A44" s="7"/>
      <c r="B44" s="8"/>
      <c r="C44" s="7"/>
      <c r="D44" s="7"/>
      <c r="E44" s="7">
        <f>(C43+C45)/2</f>
        <v>0</v>
      </c>
      <c r="F44" s="7">
        <f>(D43+D45)/2</f>
        <v>0</v>
      </c>
      <c r="G44" s="7">
        <f>B45-B43</f>
        <v>39.1</v>
      </c>
      <c r="H44" s="7">
        <f>E44*G44</f>
        <v>0</v>
      </c>
      <c r="I44" s="7">
        <f>F44*G44</f>
        <v>0</v>
      </c>
      <c r="J44" s="7">
        <f>H44</f>
        <v>0</v>
      </c>
      <c r="K44" s="7">
        <f>H44-J44</f>
        <v>0</v>
      </c>
      <c r="L44" s="7">
        <f>I44-J44</f>
        <v>0</v>
      </c>
      <c r="M44" s="7"/>
      <c r="N44" s="7"/>
    </row>
    <row r="45" spans="1:14" ht="12.75">
      <c r="A45" s="7" t="s">
        <v>8</v>
      </c>
      <c r="B45" s="8">
        <v>90.5</v>
      </c>
      <c r="C45" s="7">
        <v>0</v>
      </c>
      <c r="D45" s="7">
        <v>0</v>
      </c>
      <c r="E45" s="7"/>
      <c r="F45" s="7"/>
      <c r="G45" s="7"/>
      <c r="H45" s="7"/>
      <c r="I45" s="7"/>
      <c r="J45" s="7"/>
      <c r="K45" s="7"/>
      <c r="L45" s="7"/>
      <c r="M45" s="7">
        <f>SUM(K$9:K45)</f>
        <v>0</v>
      </c>
      <c r="N45" s="7">
        <f>SUM(L$9:L45)</f>
        <v>124.76600000000002</v>
      </c>
    </row>
    <row r="46" spans="1:14" ht="12.75">
      <c r="A46" s="7"/>
      <c r="B46" s="8"/>
      <c r="C46" s="7"/>
      <c r="D46" s="7"/>
      <c r="E46" s="7">
        <f>(C45+C47)/2</f>
        <v>0</v>
      </c>
      <c r="F46" s="7">
        <f>(D45+D47)/2</f>
        <v>0.255</v>
      </c>
      <c r="G46" s="7">
        <f>B47-B45</f>
        <v>29.5</v>
      </c>
      <c r="H46" s="7">
        <f>E46*G46</f>
        <v>0</v>
      </c>
      <c r="I46" s="7">
        <f>F46*G46</f>
        <v>7.5225</v>
      </c>
      <c r="J46" s="7">
        <f>H46</f>
        <v>0</v>
      </c>
      <c r="K46" s="7">
        <f>H46-J46</f>
        <v>0</v>
      </c>
      <c r="L46" s="7">
        <f>I46-J46</f>
        <v>7.5225</v>
      </c>
      <c r="M46" s="7"/>
      <c r="N46" s="7"/>
    </row>
    <row r="47" spans="1:14" ht="12.75">
      <c r="A47" s="7" t="s">
        <v>8</v>
      </c>
      <c r="B47" s="8">
        <v>120</v>
      </c>
      <c r="C47" s="7">
        <v>0</v>
      </c>
      <c r="D47" s="7">
        <v>0.51</v>
      </c>
      <c r="E47" s="7"/>
      <c r="F47" s="7"/>
      <c r="G47" s="7"/>
      <c r="H47" s="7"/>
      <c r="I47" s="7"/>
      <c r="J47" s="7"/>
      <c r="K47" s="7"/>
      <c r="L47" s="7"/>
      <c r="M47" s="7">
        <f>SUM(K$9:K47)</f>
        <v>0</v>
      </c>
      <c r="N47" s="7">
        <f>SUM(L$9:L47)</f>
        <v>132.28850000000003</v>
      </c>
    </row>
    <row r="48" spans="1:14" ht="12.75">
      <c r="A48" s="7"/>
      <c r="B48" s="8"/>
      <c r="C48" s="7"/>
      <c r="D48" s="7"/>
      <c r="E48" s="7">
        <f>(C47+C49)/2</f>
        <v>0</v>
      </c>
      <c r="F48" s="7">
        <f>(D47+D49)/2</f>
        <v>0.51</v>
      </c>
      <c r="G48" s="7">
        <f>B49-B47</f>
        <v>12.199999999999989</v>
      </c>
      <c r="H48" s="7">
        <f>E48*G48</f>
        <v>0</v>
      </c>
      <c r="I48" s="7">
        <f>F48*G48</f>
        <v>6.221999999999994</v>
      </c>
      <c r="J48" s="7">
        <f>H48</f>
        <v>0</v>
      </c>
      <c r="K48" s="7">
        <f>H48-J48</f>
        <v>0</v>
      </c>
      <c r="L48" s="7">
        <f>I48-J48</f>
        <v>6.221999999999994</v>
      </c>
      <c r="M48" s="7"/>
      <c r="N48" s="7"/>
    </row>
    <row r="49" spans="1:14" ht="12.75">
      <c r="A49" s="7" t="s">
        <v>8</v>
      </c>
      <c r="B49" s="8">
        <v>132.2</v>
      </c>
      <c r="C49" s="7">
        <v>0</v>
      </c>
      <c r="D49" s="7">
        <v>0.51</v>
      </c>
      <c r="E49" s="7"/>
      <c r="F49" s="7"/>
      <c r="G49" s="7"/>
      <c r="H49" s="7"/>
      <c r="I49" s="7"/>
      <c r="J49" s="7"/>
      <c r="K49" s="7"/>
      <c r="L49" s="7"/>
      <c r="M49" s="7">
        <f>SUM(K$9:K49)</f>
        <v>0</v>
      </c>
      <c r="N49" s="7">
        <f>SUM(L$9:L49)</f>
        <v>138.51050000000004</v>
      </c>
    </row>
    <row r="50" spans="1:14" ht="12.75">
      <c r="A50" s="7"/>
      <c r="B50" s="8"/>
      <c r="C50" s="7"/>
      <c r="D50" s="7"/>
      <c r="E50" s="7">
        <f>(C49+C51)/2</f>
        <v>0</v>
      </c>
      <c r="F50" s="7">
        <f>(D49+D51)/2</f>
        <v>0.515</v>
      </c>
      <c r="G50" s="7">
        <f>B51-B49</f>
        <v>40</v>
      </c>
      <c r="H50" s="7">
        <f>E50*G50</f>
        <v>0</v>
      </c>
      <c r="I50" s="7">
        <f>F50*G50</f>
        <v>20.6</v>
      </c>
      <c r="J50" s="7">
        <f>H50</f>
        <v>0</v>
      </c>
      <c r="K50" s="7">
        <f>H50-J50</f>
        <v>0</v>
      </c>
      <c r="L50" s="7">
        <f>I50-J50</f>
        <v>20.6</v>
      </c>
      <c r="M50" s="7"/>
      <c r="N50" s="7"/>
    </row>
    <row r="51" spans="1:14" ht="12.75">
      <c r="A51" s="7" t="s">
        <v>8</v>
      </c>
      <c r="B51" s="8">
        <v>172.2</v>
      </c>
      <c r="C51" s="7">
        <v>0</v>
      </c>
      <c r="D51" s="7">
        <v>0.52</v>
      </c>
      <c r="E51" s="7"/>
      <c r="F51" s="7"/>
      <c r="G51" s="7"/>
      <c r="H51" s="7"/>
      <c r="I51" s="7"/>
      <c r="J51" s="7"/>
      <c r="K51" s="7"/>
      <c r="L51" s="7"/>
      <c r="M51" s="7">
        <f>SUM(K$9:K51)</f>
        <v>0</v>
      </c>
      <c r="N51" s="7">
        <f>SUM(L$9:L51)</f>
        <v>159.11050000000003</v>
      </c>
    </row>
    <row r="52" spans="1:14" ht="12.75">
      <c r="A52" s="7"/>
      <c r="B52" s="8"/>
      <c r="C52" s="7"/>
      <c r="D52" s="7"/>
      <c r="E52" s="7">
        <f>(C51+C53)/2</f>
        <v>0</v>
      </c>
      <c r="F52" s="7">
        <f>(D51+D53)/2</f>
        <v>0.5</v>
      </c>
      <c r="G52" s="7">
        <f>B53-B51</f>
        <v>50</v>
      </c>
      <c r="H52" s="7">
        <f>E52*G52</f>
        <v>0</v>
      </c>
      <c r="I52" s="7">
        <f>F52*G52</f>
        <v>25</v>
      </c>
      <c r="J52" s="7">
        <f>H52</f>
        <v>0</v>
      </c>
      <c r="K52" s="7">
        <f>H52-J52</f>
        <v>0</v>
      </c>
      <c r="L52" s="7">
        <f>I52-J52</f>
        <v>25</v>
      </c>
      <c r="M52" s="7"/>
      <c r="N52" s="7"/>
    </row>
    <row r="53" spans="1:14" ht="12.75">
      <c r="A53" s="7" t="s">
        <v>8</v>
      </c>
      <c r="B53" s="8">
        <v>222.2</v>
      </c>
      <c r="C53" s="7">
        <v>0</v>
      </c>
      <c r="D53" s="7">
        <v>0.48</v>
      </c>
      <c r="E53" s="7"/>
      <c r="F53" s="7"/>
      <c r="G53" s="7"/>
      <c r="H53" s="7"/>
      <c r="I53" s="7"/>
      <c r="J53" s="7"/>
      <c r="K53" s="7"/>
      <c r="L53" s="7"/>
      <c r="M53" s="7">
        <f>SUM(K$9:K53)</f>
        <v>0</v>
      </c>
      <c r="N53" s="7">
        <f>SUM(L$9:L53)</f>
        <v>184.11050000000003</v>
      </c>
    </row>
    <row r="54" spans="1:14" ht="12.75">
      <c r="A54" s="7"/>
      <c r="B54" s="8"/>
      <c r="C54" s="7"/>
      <c r="D54" s="7"/>
      <c r="E54" s="7">
        <f>(C53+C55)/2</f>
        <v>0</v>
      </c>
      <c r="F54" s="7">
        <f>(D53+D55)/2</f>
        <v>0.51</v>
      </c>
      <c r="G54" s="7">
        <f>B55-B53</f>
        <v>39.80000000000001</v>
      </c>
      <c r="H54" s="7">
        <f>E54*G54</f>
        <v>0</v>
      </c>
      <c r="I54" s="7">
        <f>F54*G54</f>
        <v>20.298000000000005</v>
      </c>
      <c r="J54" s="7">
        <f>H54</f>
        <v>0</v>
      </c>
      <c r="K54" s="7">
        <f>H54-J54</f>
        <v>0</v>
      </c>
      <c r="L54" s="7">
        <f>I54-J54</f>
        <v>20.298000000000005</v>
      </c>
      <c r="M54" s="7"/>
      <c r="N54" s="7"/>
    </row>
    <row r="55" spans="1:14" ht="12.75">
      <c r="A55" s="7" t="s">
        <v>8</v>
      </c>
      <c r="B55" s="8">
        <v>262</v>
      </c>
      <c r="C55" s="7">
        <v>0</v>
      </c>
      <c r="D55" s="7">
        <v>0.54</v>
      </c>
      <c r="E55" s="7"/>
      <c r="F55" s="7"/>
      <c r="G55" s="7"/>
      <c r="H55" s="7"/>
      <c r="I55" s="7"/>
      <c r="J55" s="7"/>
      <c r="K55" s="7"/>
      <c r="L55" s="7"/>
      <c r="M55" s="7">
        <f>SUM(K$9:K55)</f>
        <v>0</v>
      </c>
      <c r="N55" s="7">
        <f>SUM(L$9:L55)</f>
        <v>204.40850000000003</v>
      </c>
    </row>
    <row r="56" spans="1:14" ht="12.75">
      <c r="A56" s="7"/>
      <c r="B56" s="8"/>
      <c r="C56" s="7"/>
      <c r="D56" s="7"/>
      <c r="E56" s="7">
        <f>(C55+C57)/2</f>
        <v>0</v>
      </c>
      <c r="F56" s="7">
        <f>(D55+D57)/2</f>
        <v>0.55</v>
      </c>
      <c r="G56" s="7">
        <f>B57-B55</f>
        <v>43</v>
      </c>
      <c r="H56" s="7">
        <f>E56*G56</f>
        <v>0</v>
      </c>
      <c r="I56" s="7">
        <f>F56*G56</f>
        <v>23.650000000000002</v>
      </c>
      <c r="J56" s="7">
        <f>H56</f>
        <v>0</v>
      </c>
      <c r="K56" s="7">
        <f>H56-J56</f>
        <v>0</v>
      </c>
      <c r="L56" s="7">
        <f>I56-J56</f>
        <v>23.650000000000002</v>
      </c>
      <c r="M56" s="7"/>
      <c r="N56" s="7"/>
    </row>
    <row r="57" spans="1:14" ht="12.75">
      <c r="A57" s="7" t="s">
        <v>8</v>
      </c>
      <c r="B57" s="8">
        <v>305</v>
      </c>
      <c r="C57" s="7">
        <v>0</v>
      </c>
      <c r="D57" s="7">
        <v>0.56</v>
      </c>
      <c r="E57" s="7"/>
      <c r="F57" s="7"/>
      <c r="G57" s="7"/>
      <c r="H57" s="7"/>
      <c r="I57" s="7"/>
      <c r="J57" s="7"/>
      <c r="K57" s="7"/>
      <c r="L57" s="7"/>
      <c r="M57" s="7">
        <f>SUM(K$9:K57)</f>
        <v>0</v>
      </c>
      <c r="N57" s="7">
        <f>SUM(L$9:L57)</f>
        <v>228.05850000000004</v>
      </c>
    </row>
    <row r="58" spans="1:14" ht="12.75">
      <c r="A58" s="7"/>
      <c r="B58" s="8"/>
      <c r="C58" s="7"/>
      <c r="D58" s="7"/>
      <c r="E58" s="7">
        <f>(C57+C59)/2</f>
        <v>0</v>
      </c>
      <c r="F58" s="7">
        <f>(D57+D59)/2</f>
        <v>0.5</v>
      </c>
      <c r="G58" s="7">
        <f>B59-B57</f>
        <v>27.19999999999999</v>
      </c>
      <c r="H58" s="7">
        <f>E58*G58</f>
        <v>0</v>
      </c>
      <c r="I58" s="7">
        <f>F58*G58</f>
        <v>13.599999999999994</v>
      </c>
      <c r="J58" s="7">
        <f>H58</f>
        <v>0</v>
      </c>
      <c r="K58" s="7">
        <f>H58-J58</f>
        <v>0</v>
      </c>
      <c r="L58" s="7">
        <f>I58-J58</f>
        <v>13.599999999999994</v>
      </c>
      <c r="M58" s="7"/>
      <c r="N58" s="7"/>
    </row>
    <row r="59" spans="1:14" ht="12.75">
      <c r="A59" s="7" t="s">
        <v>8</v>
      </c>
      <c r="B59" s="8">
        <v>332.2</v>
      </c>
      <c r="C59" s="7">
        <v>0</v>
      </c>
      <c r="D59" s="7">
        <v>0.44</v>
      </c>
      <c r="E59" s="7"/>
      <c r="F59" s="7"/>
      <c r="G59" s="7"/>
      <c r="H59" s="7"/>
      <c r="I59" s="7"/>
      <c r="J59" s="7"/>
      <c r="K59" s="7"/>
      <c r="L59" s="7"/>
      <c r="M59" s="7">
        <f>SUM(K$9:K59)</f>
        <v>0</v>
      </c>
      <c r="N59" s="7">
        <f>SUM(L$9:L59)</f>
        <v>241.65850000000003</v>
      </c>
    </row>
    <row r="60" spans="1:14" ht="12.75">
      <c r="A60" s="7"/>
      <c r="B60" s="8"/>
      <c r="C60" s="7"/>
      <c r="D60" s="7"/>
      <c r="E60" s="14"/>
      <c r="F60" s="14"/>
      <c r="G60" s="4"/>
      <c r="H60" s="1"/>
      <c r="I60" s="1"/>
      <c r="J60" s="1"/>
      <c r="K60" s="1"/>
      <c r="L60" s="1"/>
      <c r="M60" s="7"/>
      <c r="N60" s="7"/>
    </row>
    <row r="61" spans="1:14" ht="12.75">
      <c r="A61" s="10"/>
      <c r="B61" s="10"/>
      <c r="C61" s="14"/>
      <c r="D61" s="4"/>
      <c r="E61" s="14"/>
      <c r="F61" s="14"/>
      <c r="G61" s="6">
        <f>SUM(G9:G60)</f>
        <v>741.4000000000001</v>
      </c>
      <c r="H61" s="5">
        <f aca="true" t="shared" si="0" ref="H61:M61">SUM(H9:H60)</f>
        <v>7.385</v>
      </c>
      <c r="I61" s="5">
        <f t="shared" si="0"/>
        <v>249.04350000000002</v>
      </c>
      <c r="J61" s="5">
        <f t="shared" si="0"/>
        <v>7.385</v>
      </c>
      <c r="K61" s="5">
        <f t="shared" si="0"/>
        <v>0</v>
      </c>
      <c r="L61" s="5">
        <f t="shared" si="0"/>
        <v>241.65850000000003</v>
      </c>
      <c r="M61" s="5">
        <f t="shared" si="0"/>
        <v>0</v>
      </c>
      <c r="N61" s="5">
        <f>N59</f>
        <v>241.65850000000003</v>
      </c>
    </row>
    <row r="62" spans="1:13" ht="12.75">
      <c r="A62" s="10"/>
      <c r="B62" s="10"/>
      <c r="C62" s="14"/>
      <c r="D62" s="4"/>
      <c r="E62" s="14"/>
      <c r="F62" s="14"/>
      <c r="G62" s="4"/>
      <c r="H62" s="1"/>
      <c r="I62" s="1"/>
      <c r="J62" s="1"/>
      <c r="K62" s="1"/>
      <c r="L62" s="1"/>
      <c r="M62" s="1"/>
    </row>
    <row r="63" spans="1:13" ht="12.75">
      <c r="A63" s="1"/>
      <c r="B63" s="1"/>
      <c r="C63" s="4"/>
      <c r="D63" s="4"/>
      <c r="E63" s="14"/>
      <c r="F63" s="14"/>
      <c r="G63" s="4"/>
      <c r="H63" s="1"/>
      <c r="I63" s="1"/>
      <c r="J63" s="1"/>
      <c r="K63" s="1"/>
      <c r="L63" s="1"/>
      <c r="M63" s="1"/>
    </row>
  </sheetData>
  <sheetProtection/>
  <mergeCells count="374">
    <mergeCell ref="G44:G45"/>
    <mergeCell ref="G54:G55"/>
    <mergeCell ref="G56:G57"/>
    <mergeCell ref="G58:G59"/>
    <mergeCell ref="G46:G47"/>
    <mergeCell ref="G48:G49"/>
    <mergeCell ref="G50:G51"/>
    <mergeCell ref="G52:G53"/>
    <mergeCell ref="G32:G33"/>
    <mergeCell ref="G34:G35"/>
    <mergeCell ref="G36:G37"/>
    <mergeCell ref="G38:G39"/>
    <mergeCell ref="G40:G41"/>
    <mergeCell ref="G42:G43"/>
    <mergeCell ref="G20:G21"/>
    <mergeCell ref="G22:G23"/>
    <mergeCell ref="G24:G25"/>
    <mergeCell ref="G26:G27"/>
    <mergeCell ref="G28:G29"/>
    <mergeCell ref="G30:G31"/>
    <mergeCell ref="G6:G7"/>
    <mergeCell ref="F50:F51"/>
    <mergeCell ref="F52:F53"/>
    <mergeCell ref="F54:F55"/>
    <mergeCell ref="F56:F57"/>
    <mergeCell ref="G10:G11"/>
    <mergeCell ref="G12:G13"/>
    <mergeCell ref="G14:G15"/>
    <mergeCell ref="G16:G17"/>
    <mergeCell ref="G18:G19"/>
    <mergeCell ref="D53:D54"/>
    <mergeCell ref="D55:D56"/>
    <mergeCell ref="D57:D58"/>
    <mergeCell ref="D59:D60"/>
    <mergeCell ref="C6:D6"/>
    <mergeCell ref="E6:F6"/>
    <mergeCell ref="A53:A54"/>
    <mergeCell ref="A55:A56"/>
    <mergeCell ref="A57:A58"/>
    <mergeCell ref="A59:A60"/>
    <mergeCell ref="B59:B60"/>
    <mergeCell ref="B61:B62"/>
    <mergeCell ref="A61:A62"/>
    <mergeCell ref="E56:E57"/>
    <mergeCell ref="E58:E59"/>
    <mergeCell ref="E60:E61"/>
    <mergeCell ref="E62:E63"/>
    <mergeCell ref="F58:F59"/>
    <mergeCell ref="F60:F61"/>
    <mergeCell ref="F62:F63"/>
    <mergeCell ref="C59:C60"/>
    <mergeCell ref="C61:C62"/>
    <mergeCell ref="D49:D50"/>
    <mergeCell ref="B57:B58"/>
    <mergeCell ref="C49:C50"/>
    <mergeCell ref="C51:C52"/>
    <mergeCell ref="C53:C54"/>
    <mergeCell ref="C55:C56"/>
    <mergeCell ref="C57:C58"/>
    <mergeCell ref="B49:B50"/>
    <mergeCell ref="B55:B56"/>
    <mergeCell ref="A6:A8"/>
    <mergeCell ref="B6:B8"/>
    <mergeCell ref="A13:A14"/>
    <mergeCell ref="A15:A16"/>
    <mergeCell ref="A17:A18"/>
    <mergeCell ref="A19:A20"/>
    <mergeCell ref="A21:A22"/>
    <mergeCell ref="A49:A50"/>
    <mergeCell ref="A51:A52"/>
    <mergeCell ref="J12:J13"/>
    <mergeCell ref="M6:N6"/>
    <mergeCell ref="M9:M10"/>
    <mergeCell ref="N9:N10"/>
    <mergeCell ref="B51:B52"/>
    <mergeCell ref="B53:B54"/>
    <mergeCell ref="E50:E51"/>
    <mergeCell ref="E52:E53"/>
    <mergeCell ref="E54:E55"/>
    <mergeCell ref="D51:D52"/>
    <mergeCell ref="A23:A24"/>
    <mergeCell ref="A25:A26"/>
    <mergeCell ref="A27:A28"/>
    <mergeCell ref="A29:A30"/>
    <mergeCell ref="A1:M2"/>
    <mergeCell ref="A3:M4"/>
    <mergeCell ref="A9:A10"/>
    <mergeCell ref="A11:A12"/>
    <mergeCell ref="J6:J7"/>
    <mergeCell ref="J10:J11"/>
    <mergeCell ref="B23:B24"/>
    <mergeCell ref="B25:B26"/>
    <mergeCell ref="A39:A40"/>
    <mergeCell ref="A41:A42"/>
    <mergeCell ref="A43:A44"/>
    <mergeCell ref="A45:A46"/>
    <mergeCell ref="A31:A32"/>
    <mergeCell ref="A33:A34"/>
    <mergeCell ref="A35:A36"/>
    <mergeCell ref="A37:A38"/>
    <mergeCell ref="B31:B32"/>
    <mergeCell ref="B33:B34"/>
    <mergeCell ref="A47:A48"/>
    <mergeCell ref="B9:B10"/>
    <mergeCell ref="B11:B12"/>
    <mergeCell ref="B13:B14"/>
    <mergeCell ref="B15:B16"/>
    <mergeCell ref="B17:B18"/>
    <mergeCell ref="B19:B20"/>
    <mergeCell ref="B21:B22"/>
    <mergeCell ref="B47:B48"/>
    <mergeCell ref="C9:C10"/>
    <mergeCell ref="C11:C12"/>
    <mergeCell ref="C13:C14"/>
    <mergeCell ref="C15:C16"/>
    <mergeCell ref="C17:C18"/>
    <mergeCell ref="C19:C20"/>
    <mergeCell ref="C21:C22"/>
    <mergeCell ref="B35:B36"/>
    <mergeCell ref="B37:B38"/>
    <mergeCell ref="C23:C24"/>
    <mergeCell ref="C25:C26"/>
    <mergeCell ref="C27:C28"/>
    <mergeCell ref="C29:C30"/>
    <mergeCell ref="B43:B44"/>
    <mergeCell ref="B45:B46"/>
    <mergeCell ref="B39:B40"/>
    <mergeCell ref="B41:B42"/>
    <mergeCell ref="B27:B28"/>
    <mergeCell ref="B29:B30"/>
    <mergeCell ref="D23:D24"/>
    <mergeCell ref="D25:D26"/>
    <mergeCell ref="C39:C40"/>
    <mergeCell ref="C41:C42"/>
    <mergeCell ref="C43:C44"/>
    <mergeCell ref="C45:C46"/>
    <mergeCell ref="C31:C32"/>
    <mergeCell ref="C33:C34"/>
    <mergeCell ref="C35:C36"/>
    <mergeCell ref="C37:C38"/>
    <mergeCell ref="D31:D32"/>
    <mergeCell ref="D33:D34"/>
    <mergeCell ref="C47:C48"/>
    <mergeCell ref="D9:D10"/>
    <mergeCell ref="D11:D12"/>
    <mergeCell ref="D13:D14"/>
    <mergeCell ref="D15:D16"/>
    <mergeCell ref="D17:D18"/>
    <mergeCell ref="D19:D20"/>
    <mergeCell ref="D21:D22"/>
    <mergeCell ref="D47:D48"/>
    <mergeCell ref="E10:E11"/>
    <mergeCell ref="E12:E13"/>
    <mergeCell ref="E14:E15"/>
    <mergeCell ref="E16:E17"/>
    <mergeCell ref="E18:E19"/>
    <mergeCell ref="E20:E21"/>
    <mergeCell ref="E22:E23"/>
    <mergeCell ref="D35:D36"/>
    <mergeCell ref="D37:D38"/>
    <mergeCell ref="E24:E25"/>
    <mergeCell ref="E26:E27"/>
    <mergeCell ref="E28:E29"/>
    <mergeCell ref="E30:E31"/>
    <mergeCell ref="D43:D44"/>
    <mergeCell ref="D45:D46"/>
    <mergeCell ref="D39:D40"/>
    <mergeCell ref="D41:D42"/>
    <mergeCell ref="D27:D28"/>
    <mergeCell ref="D29:D30"/>
    <mergeCell ref="E40:E41"/>
    <mergeCell ref="E42:E43"/>
    <mergeCell ref="E44:E45"/>
    <mergeCell ref="E46:E47"/>
    <mergeCell ref="E32:E33"/>
    <mergeCell ref="E34:E35"/>
    <mergeCell ref="E36:E37"/>
    <mergeCell ref="E38:E39"/>
    <mergeCell ref="E48:E4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6:F37"/>
    <mergeCell ref="F38:F39"/>
    <mergeCell ref="F40:F41"/>
    <mergeCell ref="F42:F43"/>
    <mergeCell ref="F28:F29"/>
    <mergeCell ref="F30:F31"/>
    <mergeCell ref="F32:F33"/>
    <mergeCell ref="F34:F35"/>
    <mergeCell ref="F44:F45"/>
    <mergeCell ref="F46:F47"/>
    <mergeCell ref="F48:F49"/>
    <mergeCell ref="H6:I6"/>
    <mergeCell ref="H10:H11"/>
    <mergeCell ref="I10:I11"/>
    <mergeCell ref="H12:H13"/>
    <mergeCell ref="I12:I13"/>
    <mergeCell ref="H14:H15"/>
    <mergeCell ref="I14:I15"/>
    <mergeCell ref="H20:H21"/>
    <mergeCell ref="I20:I21"/>
    <mergeCell ref="H22:H23"/>
    <mergeCell ref="I22:I23"/>
    <mergeCell ref="H16:H17"/>
    <mergeCell ref="I16:I17"/>
    <mergeCell ref="H18:H19"/>
    <mergeCell ref="I18:I19"/>
    <mergeCell ref="H28:H29"/>
    <mergeCell ref="I28:I29"/>
    <mergeCell ref="H30:H31"/>
    <mergeCell ref="I30:I31"/>
    <mergeCell ref="H24:H25"/>
    <mergeCell ref="I24:I25"/>
    <mergeCell ref="H26:H27"/>
    <mergeCell ref="I26:I27"/>
    <mergeCell ref="H36:H37"/>
    <mergeCell ref="I36:I37"/>
    <mergeCell ref="H38:H39"/>
    <mergeCell ref="I38:I39"/>
    <mergeCell ref="H32:H33"/>
    <mergeCell ref="I32:I33"/>
    <mergeCell ref="H34:H35"/>
    <mergeCell ref="I34:I35"/>
    <mergeCell ref="H44:H45"/>
    <mergeCell ref="I44:I45"/>
    <mergeCell ref="H46:H47"/>
    <mergeCell ref="I46:I47"/>
    <mergeCell ref="H40:H41"/>
    <mergeCell ref="I40:I41"/>
    <mergeCell ref="H42:H43"/>
    <mergeCell ref="I42:I43"/>
    <mergeCell ref="H58:H59"/>
    <mergeCell ref="I58:I59"/>
    <mergeCell ref="H52:H53"/>
    <mergeCell ref="I52:I53"/>
    <mergeCell ref="H54:H55"/>
    <mergeCell ref="I54:I55"/>
    <mergeCell ref="J14:J15"/>
    <mergeCell ref="J16:J17"/>
    <mergeCell ref="J18:J19"/>
    <mergeCell ref="J20:J21"/>
    <mergeCell ref="H56:H57"/>
    <mergeCell ref="I56:I57"/>
    <mergeCell ref="H48:H49"/>
    <mergeCell ref="I48:I49"/>
    <mergeCell ref="H50:H51"/>
    <mergeCell ref="I50:I51"/>
    <mergeCell ref="J30:J31"/>
    <mergeCell ref="J32:J33"/>
    <mergeCell ref="J34:J35"/>
    <mergeCell ref="J36:J37"/>
    <mergeCell ref="J22:J23"/>
    <mergeCell ref="J24:J25"/>
    <mergeCell ref="J26:J27"/>
    <mergeCell ref="J28:J29"/>
    <mergeCell ref="J46:J47"/>
    <mergeCell ref="J48:J49"/>
    <mergeCell ref="J50:J51"/>
    <mergeCell ref="J52:J53"/>
    <mergeCell ref="J38:J39"/>
    <mergeCell ref="J40:J41"/>
    <mergeCell ref="J42:J43"/>
    <mergeCell ref="J44:J45"/>
    <mergeCell ref="J54:J55"/>
    <mergeCell ref="J56:J57"/>
    <mergeCell ref="J58:J59"/>
    <mergeCell ref="K6:L6"/>
    <mergeCell ref="K10:K11"/>
    <mergeCell ref="L10:L11"/>
    <mergeCell ref="K12:K13"/>
    <mergeCell ref="L12:L13"/>
    <mergeCell ref="K14:K15"/>
    <mergeCell ref="L14:L15"/>
    <mergeCell ref="K20:K21"/>
    <mergeCell ref="L20:L21"/>
    <mergeCell ref="K22:K23"/>
    <mergeCell ref="L22:L23"/>
    <mergeCell ref="K16:K17"/>
    <mergeCell ref="L16:L17"/>
    <mergeCell ref="K18:K19"/>
    <mergeCell ref="L18:L19"/>
    <mergeCell ref="K28:K29"/>
    <mergeCell ref="L28:L29"/>
    <mergeCell ref="K30:K31"/>
    <mergeCell ref="L30:L31"/>
    <mergeCell ref="K24:K25"/>
    <mergeCell ref="L24:L25"/>
    <mergeCell ref="K26:K27"/>
    <mergeCell ref="L26:L27"/>
    <mergeCell ref="K36:K37"/>
    <mergeCell ref="L36:L37"/>
    <mergeCell ref="K38:K39"/>
    <mergeCell ref="L38:L39"/>
    <mergeCell ref="K32:K33"/>
    <mergeCell ref="L32:L33"/>
    <mergeCell ref="K34:K35"/>
    <mergeCell ref="L34:L35"/>
    <mergeCell ref="K44:K45"/>
    <mergeCell ref="L44:L45"/>
    <mergeCell ref="K46:K47"/>
    <mergeCell ref="L46:L47"/>
    <mergeCell ref="K40:K41"/>
    <mergeCell ref="L40:L41"/>
    <mergeCell ref="K42:K43"/>
    <mergeCell ref="L42:L43"/>
    <mergeCell ref="K58:K59"/>
    <mergeCell ref="L58:L59"/>
    <mergeCell ref="K52:K53"/>
    <mergeCell ref="L52:L53"/>
    <mergeCell ref="K54:K55"/>
    <mergeCell ref="L54:L55"/>
    <mergeCell ref="M11:M12"/>
    <mergeCell ref="N11:N12"/>
    <mergeCell ref="M13:M14"/>
    <mergeCell ref="N13:N14"/>
    <mergeCell ref="K56:K57"/>
    <mergeCell ref="L56:L57"/>
    <mergeCell ref="K48:K49"/>
    <mergeCell ref="L48:L49"/>
    <mergeCell ref="K50:K51"/>
    <mergeCell ref="L50:L51"/>
    <mergeCell ref="M19:M20"/>
    <mergeCell ref="N19:N20"/>
    <mergeCell ref="M21:M22"/>
    <mergeCell ref="N21:N22"/>
    <mergeCell ref="M15:M16"/>
    <mergeCell ref="N15:N16"/>
    <mergeCell ref="M17:M18"/>
    <mergeCell ref="N17:N18"/>
    <mergeCell ref="M27:M28"/>
    <mergeCell ref="N27:N28"/>
    <mergeCell ref="M29:M30"/>
    <mergeCell ref="N29:N30"/>
    <mergeCell ref="M23:M24"/>
    <mergeCell ref="N23:N24"/>
    <mergeCell ref="M25:M26"/>
    <mergeCell ref="N25:N26"/>
    <mergeCell ref="M35:M36"/>
    <mergeCell ref="N35:N36"/>
    <mergeCell ref="M37:M38"/>
    <mergeCell ref="N37:N38"/>
    <mergeCell ref="M31:M32"/>
    <mergeCell ref="N31:N32"/>
    <mergeCell ref="M33:M34"/>
    <mergeCell ref="N33:N34"/>
    <mergeCell ref="M43:M44"/>
    <mergeCell ref="N43:N44"/>
    <mergeCell ref="M45:M46"/>
    <mergeCell ref="N45:N46"/>
    <mergeCell ref="M39:M40"/>
    <mergeCell ref="N39:N40"/>
    <mergeCell ref="M41:M42"/>
    <mergeCell ref="N41:N42"/>
    <mergeCell ref="M51:M52"/>
    <mergeCell ref="N51:N52"/>
    <mergeCell ref="M53:M54"/>
    <mergeCell ref="N53:N54"/>
    <mergeCell ref="M47:M48"/>
    <mergeCell ref="N47:N48"/>
    <mergeCell ref="M49:M50"/>
    <mergeCell ref="N49:N50"/>
    <mergeCell ref="M59:M60"/>
    <mergeCell ref="N59:N60"/>
    <mergeCell ref="M55:M56"/>
    <mergeCell ref="N55:N56"/>
    <mergeCell ref="M57:M58"/>
    <mergeCell ref="N57:N58"/>
  </mergeCells>
  <printOptions/>
  <pageMargins left="0.75" right="0.75" top="1" bottom="1" header="0.5" footer="0.5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dom</cp:lastModifiedBy>
  <cp:lastPrinted>2012-11-19T13:33:22Z</cp:lastPrinted>
  <dcterms:created xsi:type="dcterms:W3CDTF">2012-11-19T09:36:24Z</dcterms:created>
  <dcterms:modified xsi:type="dcterms:W3CDTF">2012-12-11T19:07:42Z</dcterms:modified>
  <cp:category/>
  <cp:version/>
  <cp:contentType/>
  <cp:contentStatus/>
</cp:coreProperties>
</file>